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rihmfc.sharepoint.com/teams/DevelopmentTeam/Shared Documents/Dev-Design and Construction/Energy/ZEOS/2023 ZEOS/"/>
    </mc:Choice>
  </mc:AlternateContent>
  <xr:revisionPtr revIDLastSave="6" documentId="8_{62C49E1D-CEA3-4F0F-8F23-56CD3175ABE3}" xr6:coauthVersionLast="47" xr6:coauthVersionMax="47" xr10:uidLastSave="{8BDA6C7B-4659-4232-BD1B-E26D1C901397}"/>
  <bookViews>
    <workbookView xWindow="57480" yWindow="2775" windowWidth="29040" windowHeight="15840" tabRatio="601" firstSheet="6" activeTab="6" xr2:uid="{00000000-000D-0000-FFFF-FFFF00000000}"/>
  </bookViews>
  <sheets>
    <sheet name="Rent Worksheet (If Applicable)" sheetId="6" state="hidden" r:id="rId1"/>
    <sheet name="Residential Operating Proforma " sheetId="8" state="hidden" r:id="rId2"/>
    <sheet name="Commercial Operating Proforma" sheetId="12" state="hidden" r:id="rId3"/>
    <sheet name="Public Facilities Oper Proforma" sheetId="14" state="hidden" r:id="rId4"/>
    <sheet name="15 years trending" sheetId="10" state="hidden" r:id="rId5"/>
    <sheet name="Drop-downs" sheetId="11" state="hidden" r:id="rId6"/>
    <sheet name="Development Proforma - Sources" sheetId="5" r:id="rId7"/>
    <sheet name="Development Proforma - Uses" sheetId="7" r:id="rId8"/>
  </sheets>
  <definedNames>
    <definedName name="_xlnm.Print_Area" localSheetId="2">'Commercial Operating Proforma'!$A$1:$L$44</definedName>
    <definedName name="_xlnm.Print_Area" localSheetId="6">'Development Proforma - Sources'!$A$2:$D$24</definedName>
    <definedName name="_xlnm.Print_Area" localSheetId="7">'Development Proforma - Uses'!$A$1:$I$43</definedName>
    <definedName name="_xlnm.Print_Area" localSheetId="3">'Public Facilities Oper Proforma'!$A$1:$L$38</definedName>
    <definedName name="_xlnm.Print_Area" localSheetId="0">'Rent Worksheet (If Applicable)'!$A$2:$T$36</definedName>
    <definedName name="_xlnm.Print_Area" localSheetId="1">'Residential Operating Proforma '!$A$1:$J$41</definedName>
    <definedName name="YesNo">'Drop-downs'!$A$1:$A$2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H41" i="7" s="1"/>
  <c r="G19" i="7"/>
  <c r="F19" i="7"/>
  <c r="E19" i="7"/>
  <c r="E41" i="7"/>
  <c r="D19" i="7"/>
  <c r="D41" i="7"/>
  <c r="C19" i="7"/>
  <c r="B19" i="7"/>
  <c r="H39" i="7"/>
  <c r="G39" i="7"/>
  <c r="G41" i="7" s="1"/>
  <c r="F39" i="7"/>
  <c r="F41" i="7" s="1"/>
  <c r="E39" i="7"/>
  <c r="D39" i="7"/>
  <c r="C39" i="7"/>
  <c r="C41" i="7" s="1"/>
  <c r="I41" i="7" s="1"/>
  <c r="B39" i="7"/>
  <c r="I39" i="7" s="1"/>
  <c r="E65" i="14"/>
  <c r="E58" i="14"/>
  <c r="E60" i="14"/>
  <c r="E61" i="14" s="1"/>
  <c r="E55" i="14"/>
  <c r="E45" i="14"/>
  <c r="E44" i="14"/>
  <c r="E46" i="14"/>
  <c r="E72" i="12"/>
  <c r="E65" i="12"/>
  <c r="E67" i="12" s="1"/>
  <c r="E62" i="12"/>
  <c r="E52" i="12"/>
  <c r="E53" i="12" s="1"/>
  <c r="E51" i="12"/>
  <c r="E14" i="14"/>
  <c r="E13" i="14"/>
  <c r="E12" i="14"/>
  <c r="E15" i="14" s="1"/>
  <c r="C19" i="14" s="1"/>
  <c r="D39" i="14" s="1"/>
  <c r="E4" i="14"/>
  <c r="D15" i="14"/>
  <c r="C15" i="14"/>
  <c r="C40" i="14"/>
  <c r="D40" i="14"/>
  <c r="C37" i="14"/>
  <c r="D37" i="14"/>
  <c r="D36" i="14"/>
  <c r="D35" i="14"/>
  <c r="D33" i="14"/>
  <c r="D32" i="14"/>
  <c r="D31" i="14"/>
  <c r="D30" i="14"/>
  <c r="D29" i="14"/>
  <c r="D28" i="14"/>
  <c r="D27" i="14"/>
  <c r="D7" i="14"/>
  <c r="C7" i="14"/>
  <c r="D34" i="14"/>
  <c r="E6" i="14"/>
  <c r="E5" i="14"/>
  <c r="E7" i="14" s="1"/>
  <c r="C18" i="14" s="1"/>
  <c r="D26" i="14"/>
  <c r="D44" i="12"/>
  <c r="D42" i="12"/>
  <c r="D41" i="12"/>
  <c r="D39" i="12"/>
  <c r="D38" i="12"/>
  <c r="D37" i="12"/>
  <c r="D36" i="12"/>
  <c r="D35" i="12"/>
  <c r="D34" i="12"/>
  <c r="D33" i="12"/>
  <c r="C46" i="12"/>
  <c r="D46" i="12" s="1"/>
  <c r="C43" i="12"/>
  <c r="D43" i="12" s="1"/>
  <c r="E19" i="12"/>
  <c r="E18" i="12"/>
  <c r="E17" i="12"/>
  <c r="E20" i="12" s="1"/>
  <c r="C25" i="12" s="1"/>
  <c r="D20" i="12"/>
  <c r="C20" i="12"/>
  <c r="D40" i="12" s="1"/>
  <c r="E11" i="12"/>
  <c r="E10" i="12"/>
  <c r="E9" i="12"/>
  <c r="E8" i="12"/>
  <c r="E7" i="12"/>
  <c r="E6" i="12"/>
  <c r="E5" i="12"/>
  <c r="E4" i="12"/>
  <c r="E12" i="12"/>
  <c r="D12" i="12"/>
  <c r="C12" i="12"/>
  <c r="D32" i="12" s="1"/>
  <c r="B23" i="5"/>
  <c r="I32" i="7"/>
  <c r="I21" i="7"/>
  <c r="I22" i="7"/>
  <c r="I25" i="7"/>
  <c r="I26" i="7"/>
  <c r="I27" i="7"/>
  <c r="I28" i="7"/>
  <c r="I29" i="7"/>
  <c r="I30" i="7"/>
  <c r="I31" i="7"/>
  <c r="I33" i="7"/>
  <c r="I34" i="7"/>
  <c r="I35" i="7"/>
  <c r="I36" i="7"/>
  <c r="I37" i="7"/>
  <c r="I38" i="7"/>
  <c r="I8" i="7"/>
  <c r="I12" i="7"/>
  <c r="I13" i="7"/>
  <c r="I14" i="7"/>
  <c r="I42" i="7" s="1"/>
  <c r="I15" i="7"/>
  <c r="I16" i="7"/>
  <c r="I17" i="7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I20" i="7"/>
  <c r="I18" i="7"/>
  <c r="I11" i="7"/>
  <c r="I10" i="7"/>
  <c r="M13" i="6"/>
  <c r="O13" i="6" s="1"/>
  <c r="M16" i="6"/>
  <c r="O16" i="6" s="1"/>
  <c r="M15" i="6"/>
  <c r="O15" i="6" s="1"/>
  <c r="M14" i="6"/>
  <c r="O14" i="6" s="1"/>
  <c r="N16" i="6"/>
  <c r="N15" i="6"/>
  <c r="N14" i="6"/>
  <c r="N13" i="6"/>
  <c r="M12" i="6"/>
  <c r="O12" i="6" s="1"/>
  <c r="N12" i="6"/>
  <c r="D23" i="10"/>
  <c r="E23" i="10" s="1"/>
  <c r="F23" i="10" s="1"/>
  <c r="G23" i="10" s="1"/>
  <c r="H23" i="10" s="1"/>
  <c r="I23" i="10" s="1"/>
  <c r="J23" i="10" s="1"/>
  <c r="K23" i="10" s="1"/>
  <c r="L23" i="10" s="1"/>
  <c r="M23" i="10" s="1"/>
  <c r="N23" i="10" s="1"/>
  <c r="O23" i="10" s="1"/>
  <c r="P23" i="10" s="1"/>
  <c r="Q23" i="10" s="1"/>
  <c r="D16" i="10"/>
  <c r="E16" i="10" s="1"/>
  <c r="C17" i="10"/>
  <c r="C18" i="10" s="1"/>
  <c r="C21" i="10" s="1"/>
  <c r="C25" i="10" s="1"/>
  <c r="C29" i="10" s="1"/>
  <c r="C31" i="10" s="1"/>
  <c r="D17" i="8"/>
  <c r="D41" i="8" s="1"/>
  <c r="N19" i="10"/>
  <c r="O19" i="10"/>
  <c r="P19" i="10"/>
  <c r="Q19" i="10"/>
  <c r="D27" i="10"/>
  <c r="E27" i="10" s="1"/>
  <c r="F27" i="10" s="1"/>
  <c r="G27" i="10" s="1"/>
  <c r="H27" i="10" s="1"/>
  <c r="I27" i="10" s="1"/>
  <c r="J27" i="10" s="1"/>
  <c r="K27" i="10" s="1"/>
  <c r="L27" i="10" s="1"/>
  <c r="M27" i="10" s="1"/>
  <c r="N27" i="10" s="1"/>
  <c r="O27" i="10" s="1"/>
  <c r="P27" i="10" s="1"/>
  <c r="Q27" i="10" s="1"/>
  <c r="D4" i="8"/>
  <c r="D6" i="8" s="1"/>
  <c r="D20" i="8" s="1"/>
  <c r="D22" i="8" s="1"/>
  <c r="D31" i="8"/>
  <c r="D34" i="8"/>
  <c r="D36" i="8" s="1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B41" i="7"/>
  <c r="E48" i="14"/>
  <c r="E51" i="14" s="1"/>
  <c r="E56" i="14" s="1"/>
  <c r="D21" i="8"/>
  <c r="I19" i="7"/>
  <c r="D24" i="8" l="1"/>
  <c r="D39" i="8"/>
  <c r="F16" i="10"/>
  <c r="E17" i="10"/>
  <c r="E18" i="10" s="1"/>
  <c r="E21" i="10" s="1"/>
  <c r="E25" i="10" s="1"/>
  <c r="E29" i="10" s="1"/>
  <c r="E31" i="10" s="1"/>
  <c r="D45" i="12"/>
  <c r="C27" i="12"/>
  <c r="D38" i="14"/>
  <c r="C21" i="14"/>
  <c r="E70" i="12"/>
  <c r="E55" i="12"/>
  <c r="O36" i="6"/>
  <c r="E63" i="14"/>
  <c r="D17" i="10"/>
  <c r="D18" i="10" s="1"/>
  <c r="D21" i="10" s="1"/>
  <c r="D25" i="10" s="1"/>
  <c r="D29" i="10" s="1"/>
  <c r="D31" i="10" s="1"/>
  <c r="E68" i="12" l="1"/>
  <c r="E58" i="12"/>
  <c r="E63" i="12" s="1"/>
  <c r="G16" i="10"/>
  <c r="F17" i="10"/>
  <c r="F18" i="10"/>
  <c r="F21" i="10" s="1"/>
  <c r="F25" i="10" s="1"/>
  <c r="F29" i="10" s="1"/>
  <c r="F31" i="10" s="1"/>
  <c r="D37" i="8"/>
  <c r="D27" i="8"/>
  <c r="D32" i="8" s="1"/>
  <c r="H16" i="10" l="1"/>
  <c r="G17" i="10"/>
  <c r="G18" i="10" s="1"/>
  <c r="G21" i="10" s="1"/>
  <c r="G25" i="10" s="1"/>
  <c r="G29" i="10" s="1"/>
  <c r="G31" i="10" s="1"/>
  <c r="H17" i="10" l="1"/>
  <c r="H18" i="10" s="1"/>
  <c r="H21" i="10" s="1"/>
  <c r="H25" i="10" s="1"/>
  <c r="H29" i="10" s="1"/>
  <c r="H31" i="10" s="1"/>
  <c r="I16" i="10"/>
  <c r="I17" i="10" l="1"/>
  <c r="J16" i="10"/>
  <c r="I18" i="10"/>
  <c r="I21" i="10" s="1"/>
  <c r="I25" i="10" s="1"/>
  <c r="I29" i="10" s="1"/>
  <c r="I31" i="10" s="1"/>
  <c r="K16" i="10" l="1"/>
  <c r="J17" i="10"/>
  <c r="J18" i="10" s="1"/>
  <c r="J21" i="10" s="1"/>
  <c r="J25" i="10" s="1"/>
  <c r="J29" i="10" s="1"/>
  <c r="J31" i="10" s="1"/>
  <c r="L16" i="10" l="1"/>
  <c r="K17" i="10"/>
  <c r="K18" i="10"/>
  <c r="K21" i="10" s="1"/>
  <c r="K25" i="10" s="1"/>
  <c r="K29" i="10" s="1"/>
  <c r="K31" i="10" s="1"/>
  <c r="M16" i="10" l="1"/>
  <c r="L17" i="10"/>
  <c r="L18" i="10" s="1"/>
  <c r="L21" i="10" s="1"/>
  <c r="L25" i="10" s="1"/>
  <c r="L29" i="10" s="1"/>
  <c r="L31" i="10" s="1"/>
  <c r="N16" i="10" l="1"/>
  <c r="M17" i="10"/>
  <c r="M18" i="10"/>
  <c r="M21" i="10" s="1"/>
  <c r="M25" i="10" s="1"/>
  <c r="M29" i="10" s="1"/>
  <c r="M31" i="10" s="1"/>
  <c r="O16" i="10" l="1"/>
  <c r="N17" i="10"/>
  <c r="N18" i="10" s="1"/>
  <c r="N21" i="10" s="1"/>
  <c r="N25" i="10" s="1"/>
  <c r="N29" i="10" s="1"/>
  <c r="N31" i="10" s="1"/>
  <c r="P16" i="10" l="1"/>
  <c r="O17" i="10"/>
  <c r="O18" i="10" s="1"/>
  <c r="O21" i="10" s="1"/>
  <c r="O25" i="10" s="1"/>
  <c r="O29" i="10" s="1"/>
  <c r="O31" i="10" s="1"/>
  <c r="Q16" i="10" l="1"/>
  <c r="P17" i="10"/>
  <c r="P18" i="10" s="1"/>
  <c r="P21" i="10" s="1"/>
  <c r="P25" i="10" s="1"/>
  <c r="P29" i="10" s="1"/>
  <c r="P31" i="10" s="1"/>
  <c r="Q17" i="10" l="1"/>
  <c r="Q18" i="10" s="1"/>
  <c r="Q21" i="10" s="1"/>
  <c r="Q25" i="10" s="1"/>
  <c r="Q29" i="10" s="1"/>
  <c r="Q31" i="10" s="1"/>
</calcChain>
</file>

<file path=xl/sharedStrings.xml><?xml version="1.0" encoding="utf-8"?>
<sst xmlns="http://schemas.openxmlformats.org/spreadsheetml/2006/main" count="365" uniqueCount="225">
  <si>
    <t>Affordable Housing Program  (FHLB)</t>
  </si>
  <si>
    <t>Rhode Island Housing First Mortgage</t>
  </si>
  <si>
    <t>Environmental Remediation</t>
  </si>
  <si>
    <t>Uses</t>
  </si>
  <si>
    <t xml:space="preserve"> </t>
  </si>
  <si>
    <t xml:space="preserve">Annual Income </t>
  </si>
  <si>
    <t>Amount</t>
  </si>
  <si>
    <t>Less Vacancy Rate of  5%</t>
  </si>
  <si>
    <t>Annual Operating Expenses</t>
  </si>
  <si>
    <t>Property Management</t>
  </si>
  <si>
    <t>Maintenance</t>
  </si>
  <si>
    <t>Taxes</t>
  </si>
  <si>
    <t>Insurance</t>
  </si>
  <si>
    <t>Reserves &amp; Capital Expenditures</t>
  </si>
  <si>
    <t>Annual Cash Flow</t>
  </si>
  <si>
    <t>Private Foundations</t>
  </si>
  <si>
    <t>Thresholds</t>
  </si>
  <si>
    <t>TOTAL</t>
  </si>
  <si>
    <t>Financing costs</t>
  </si>
  <si>
    <t xml:space="preserve">Lead - RIH or Municipality:                               </t>
  </si>
  <si>
    <t xml:space="preserve">CDBG - municipality:                                       </t>
  </si>
  <si>
    <t>Annual Rent</t>
  </si>
  <si>
    <t>Total Annual Rent (from Rent Worksheet)</t>
  </si>
  <si>
    <t>TOTAL Operating Expenses</t>
  </si>
  <si>
    <t>Net Operating Income (NOI)</t>
  </si>
  <si>
    <t>Notes</t>
  </si>
  <si>
    <t>If a higher vacancy rate will be calculated, please justify.</t>
  </si>
  <si>
    <t>NOI minus Annual Debt Service</t>
  </si>
  <si>
    <t>Cash Flow</t>
  </si>
  <si>
    <t>Yes / No</t>
  </si>
  <si>
    <t>Do Tenants</t>
  </si>
  <si>
    <t>Pay Utilities?</t>
  </si>
  <si>
    <t>Pre-set formulas will calculate gross monthly rent and annual rent (excluding utilities).</t>
  </si>
  <si>
    <t>Terms</t>
  </si>
  <si>
    <t>A</t>
  </si>
  <si>
    <t>B</t>
  </si>
  <si>
    <t>C</t>
  </si>
  <si>
    <t>D</t>
  </si>
  <si>
    <t>E</t>
  </si>
  <si>
    <t>G</t>
  </si>
  <si>
    <t>Sales Proceeds</t>
  </si>
  <si>
    <t>TOTAL Annual Income</t>
  </si>
  <si>
    <t>Total Annual Income less Total Operating Expenses</t>
  </si>
  <si>
    <t>Use the Annual Rent column total for line 2 on your operating proforma.</t>
  </si>
  <si>
    <t>Divide Total Operating Expenses by the number of units.</t>
  </si>
  <si>
    <t xml:space="preserve">TOTAL Operating Expenses </t>
  </si>
  <si>
    <t>Indicate Source</t>
  </si>
  <si>
    <t>Utilities (incl. sewer, water)</t>
  </si>
  <si>
    <t>Developer Fee</t>
  </si>
  <si>
    <t>Annual Debt Service</t>
  </si>
  <si>
    <t>monthly mortgage X 12</t>
  </si>
  <si>
    <t>NOI divided by Annual Debt Service</t>
  </si>
  <si>
    <t>Monthly Rent</t>
  </si>
  <si>
    <t>H</t>
  </si>
  <si>
    <t>Site Work</t>
  </si>
  <si>
    <t xml:space="preserve"> here:</t>
  </si>
  <si>
    <t xml:space="preserve"> here: </t>
  </si>
  <si>
    <t xml:space="preserve">Project Name: </t>
  </si>
  <si>
    <t>Federal Historic Tax Credits</t>
  </si>
  <si>
    <t>State Historic Tax Credits</t>
  </si>
  <si>
    <t>I</t>
  </si>
  <si>
    <t>J</t>
  </si>
  <si>
    <t>HOME unit?</t>
  </si>
  <si>
    <t>Is unit a</t>
  </si>
  <si>
    <t>Unit Number</t>
  </si>
  <si>
    <t>TOTAL HARD COSTS</t>
  </si>
  <si>
    <t>TOTAL SOFT Costs</t>
  </si>
  <si>
    <t>Housing Tax Credits</t>
  </si>
  <si>
    <t>Total Number of Units</t>
  </si>
  <si>
    <t>INPUT</t>
  </si>
  <si>
    <t>Approximately 6 - 8% of Gross Rent if professionally managed</t>
  </si>
  <si>
    <t>Other:_________________________</t>
  </si>
  <si>
    <t xml:space="preserve">NOI </t>
  </si>
  <si>
    <t>Debt Service Coverage (DSC)</t>
  </si>
  <si>
    <t>Amount Available for Debt Service</t>
  </si>
  <si>
    <t>Annual Interest Rate:</t>
  </si>
  <si>
    <t>Mortgage Amount</t>
  </si>
  <si>
    <t>Maximum Mortgage Amount:</t>
  </si>
  <si>
    <t>Actual  Mortgage Amount:</t>
  </si>
  <si>
    <t>Monthly Mortgage Payment:</t>
  </si>
  <si>
    <t xml:space="preserve">Total Operating Cost per Unit </t>
  </si>
  <si>
    <r>
      <t>Debt Coverage Ratio</t>
    </r>
    <r>
      <rPr>
        <sz val="12"/>
        <rFont val="Garamond"/>
        <family val="1"/>
      </rPr>
      <t xml:space="preserve"> </t>
    </r>
  </si>
  <si>
    <r>
      <t>Term (</t>
    </r>
    <r>
      <rPr>
        <b/>
        <sz val="12"/>
        <rFont val="Garamond"/>
        <family val="1"/>
      </rPr>
      <t>in years</t>
    </r>
    <r>
      <rPr>
        <sz val="12"/>
        <rFont val="Garamond"/>
        <family val="1"/>
      </rPr>
      <t>):</t>
    </r>
  </si>
  <si>
    <t>Non RIH Permanent Financing*</t>
  </si>
  <si>
    <t>*submit evidence of commitment</t>
  </si>
  <si>
    <t>Other HOME - Name of City:</t>
  </si>
  <si>
    <t># BRs</t>
  </si>
  <si>
    <t>Trending Factors</t>
  </si>
  <si>
    <t>Loan Terms</t>
  </si>
  <si>
    <t>Maximum Mortgage:</t>
  </si>
  <si>
    <t>Annual Rent Increase</t>
  </si>
  <si>
    <t>Actual Mortgage Amount:</t>
  </si>
  <si>
    <t>Operating Expenses/Unit</t>
  </si>
  <si>
    <t>Rate:</t>
  </si>
  <si>
    <t>Annual Expense Increase</t>
  </si>
  <si>
    <t>Term:</t>
  </si>
  <si>
    <t>Vacancy Rate</t>
  </si>
  <si>
    <t>Debt Service Coverage:</t>
  </si>
  <si>
    <t>USE INFORMATION FROM OPERATING BUDGET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</si>
  <si>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</si>
  <si>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</si>
  <si>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</si>
  <si>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</si>
  <si>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</si>
  <si>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</si>
  <si>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</si>
  <si>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</si>
  <si>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</si>
  <si>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</si>
  <si>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</si>
  <si>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</si>
  <si>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</si>
  <si>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</si>
  <si>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</si>
  <si>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 xml:space="preserve">     Less:  Vacancy</t>
  </si>
  <si>
    <t>Effective Rental Income</t>
  </si>
  <si>
    <t>TOTAL INCOME</t>
  </si>
  <si>
    <t>NET OPERATING INCOME</t>
  </si>
  <si>
    <t>NET CASH FLOW</t>
  </si>
  <si>
    <t xml:space="preserve">DEBT SERVICE COVERAGE </t>
  </si>
  <si>
    <r>
      <t xml:space="preserve">NOTE:  CHANGE </t>
    </r>
    <r>
      <rPr>
        <b/>
        <sz val="16"/>
        <color indexed="42"/>
        <rFont val="Arial"/>
        <family val="2"/>
      </rPr>
      <t>GREEN</t>
    </r>
    <r>
      <rPr>
        <b/>
        <sz val="16"/>
        <rFont val="Arial"/>
        <family val="2"/>
      </rPr>
      <t xml:space="preserve"> CELLS ONLY</t>
    </r>
  </si>
  <si>
    <r>
      <t xml:space="preserve">Total Annual Rent - </t>
    </r>
    <r>
      <rPr>
        <sz val="10"/>
        <rFont val="Arial"/>
        <family val="2"/>
      </rPr>
      <t>from line 3</t>
    </r>
  </si>
  <si>
    <r>
      <t>Operating Expense-</t>
    </r>
    <r>
      <rPr>
        <sz val="10"/>
        <rFont val="Arial"/>
        <family val="2"/>
      </rPr>
      <t>from line 18</t>
    </r>
  </si>
  <si>
    <r>
      <t xml:space="preserve">Annual Debt Service - </t>
    </r>
    <r>
      <rPr>
        <sz val="10"/>
        <rFont val="Arial"/>
        <family val="2"/>
      </rPr>
      <t>from line 37</t>
    </r>
  </si>
  <si>
    <t>Yes</t>
  </si>
  <si>
    <t>No</t>
  </si>
  <si>
    <t xml:space="preserve">Committed? </t>
  </si>
  <si>
    <r>
      <t xml:space="preserve">The </t>
    </r>
    <r>
      <rPr>
        <b/>
        <u/>
        <sz val="10"/>
        <rFont val="Arial"/>
        <family val="2"/>
      </rPr>
      <t>Sources</t>
    </r>
    <r>
      <rPr>
        <sz val="10"/>
        <rFont val="Arial"/>
        <family val="2"/>
      </rPr>
      <t xml:space="preserve"> Columns should correspond with those listed on the Sources page of the Development Proforma.</t>
    </r>
  </si>
  <si>
    <t>BHRI unit?</t>
  </si>
  <si>
    <t>F</t>
  </si>
  <si>
    <t>HOME</t>
  </si>
  <si>
    <t>Permits/fees</t>
  </si>
  <si>
    <t xml:space="preserve">Specify source:  </t>
  </si>
  <si>
    <t>_____________________________</t>
  </si>
  <si>
    <t>Does Unit</t>
  </si>
  <si>
    <t>have a Rental Subsidy</t>
  </si>
  <si>
    <t>Amount of</t>
  </si>
  <si>
    <t xml:space="preserve">Amount of </t>
  </si>
  <si>
    <t>Utility Allowance</t>
  </si>
  <si>
    <t>K</t>
  </si>
  <si>
    <t>L</t>
  </si>
  <si>
    <t xml:space="preserve">Tenant </t>
  </si>
  <si>
    <t>M</t>
  </si>
  <si>
    <t>Actual Gross</t>
  </si>
  <si>
    <t>Total from Column M</t>
  </si>
  <si>
    <t>Other Income, if any (Laundry)</t>
  </si>
  <si>
    <t>Share of NET Monthly Rent</t>
  </si>
  <si>
    <t>TOTAL Net</t>
  </si>
  <si>
    <t xml:space="preserve">Monthly Rent </t>
  </si>
  <si>
    <t xml:space="preserve"> Rental Subsidy</t>
  </si>
  <si>
    <t xml:space="preserve"> Rent for Each Unit</t>
  </si>
  <si>
    <t>Acquisition and Rehabilitation Program (ARP)</t>
  </si>
  <si>
    <t>Building Homes Rhode Island III (BHRI III)</t>
  </si>
  <si>
    <t>Other Sources**</t>
  </si>
  <si>
    <t>**indicate type of funding source</t>
  </si>
  <si>
    <t>CONSTRUCTION/REHAB COSTS</t>
  </si>
  <si>
    <t>Buildings</t>
  </si>
  <si>
    <t>General Requirements</t>
  </si>
  <si>
    <t>Overhead</t>
  </si>
  <si>
    <t>Profit</t>
  </si>
  <si>
    <t>Bond</t>
  </si>
  <si>
    <t xml:space="preserve">Permits </t>
  </si>
  <si>
    <t>Construction Contingency</t>
  </si>
  <si>
    <t>Relocation*</t>
  </si>
  <si>
    <t>Survey</t>
  </si>
  <si>
    <t>Acquisition</t>
  </si>
  <si>
    <t>Environmental</t>
  </si>
  <si>
    <t>Borrower Legal</t>
  </si>
  <si>
    <t>RIH Legal</t>
  </si>
  <si>
    <t>Other Legal</t>
  </si>
  <si>
    <t>1st Year Tax &amp; Insurance Escrow</t>
  </si>
  <si>
    <t>Insurances/Taxes During Construction</t>
  </si>
  <si>
    <t>Utilities During Construction</t>
  </si>
  <si>
    <t>Operating Reserve</t>
  </si>
  <si>
    <t>Replacement Reserve</t>
  </si>
  <si>
    <t>Lease-up Reserve</t>
  </si>
  <si>
    <t>Architectural &amp; Engineering</t>
  </si>
  <si>
    <r>
      <t xml:space="preserve">SOURCES </t>
    </r>
    <r>
      <rPr>
        <u/>
        <sz val="12"/>
        <rFont val="Arial"/>
        <family val="2"/>
      </rPr>
      <t>(fill in all those that apply)</t>
    </r>
  </si>
  <si>
    <t>HTF Unit?</t>
  </si>
  <si>
    <t xml:space="preserve"> Gross Restricted</t>
  </si>
  <si>
    <t>Housing Trust Fund</t>
  </si>
  <si>
    <t>ARP Unit?</t>
  </si>
  <si>
    <t>Other Sources of Income</t>
  </si>
  <si>
    <r>
      <t xml:space="preserve">Complete the first seven columns (A through G) for </t>
    </r>
    <r>
      <rPr>
        <b/>
        <sz val="10"/>
        <rFont val="Arial"/>
        <family val="2"/>
      </rPr>
      <t>all units in the development</t>
    </r>
    <r>
      <rPr>
        <sz val="10"/>
        <rFont val="Arial"/>
        <family val="2"/>
      </rPr>
      <t xml:space="preserve">.  If tenants pay their own utilities, use the HUD Utility Allowance Sheet </t>
    </r>
  </si>
  <si>
    <t>at www.rihousing.com.  If the rent includes utilities, put a zero in the Utility column.</t>
  </si>
  <si>
    <t>Rent and Expense Assumptions</t>
  </si>
  <si>
    <t>Residential Rents</t>
  </si>
  <si>
    <t>Unit Type</t>
  </si>
  <si>
    <t># Units</t>
  </si>
  <si>
    <t>Mo. Rent</t>
  </si>
  <si>
    <t xml:space="preserve">Total </t>
  </si>
  <si>
    <t>Commercial Rents</t>
  </si>
  <si>
    <t>Description</t>
  </si>
  <si>
    <t>Leaseable SF</t>
  </si>
  <si>
    <t>$/SF/Year</t>
  </si>
  <si>
    <t>Total Commercial</t>
  </si>
  <si>
    <t>Tenant Contributions</t>
  </si>
  <si>
    <t>Total Tenant Contributions</t>
  </si>
  <si>
    <t>Total Income</t>
  </si>
  <si>
    <t>Residential Income</t>
  </si>
  <si>
    <t>Commercial Income</t>
  </si>
  <si>
    <t>Other Income</t>
  </si>
  <si>
    <t>Operating Expenses</t>
  </si>
  <si>
    <t>Management Fee</t>
  </si>
  <si>
    <t>Advertise/Market</t>
  </si>
  <si>
    <t>Legal</t>
  </si>
  <si>
    <t>Administrative</t>
  </si>
  <si>
    <t>Utilities</t>
  </si>
  <si>
    <t>Trash</t>
  </si>
  <si>
    <t>Maintenance/Repairs</t>
  </si>
  <si>
    <t>Grounds</t>
  </si>
  <si>
    <t>Real Estate Property Tax</t>
  </si>
  <si>
    <t>Other</t>
  </si>
  <si>
    <t>Total Operating Expenses</t>
  </si>
  <si>
    <t>Replacement Reserves</t>
  </si>
  <si>
    <t>Total Operating Expenses and Reserves</t>
  </si>
  <si>
    <t>Total</t>
  </si>
  <si>
    <t>Public Facilities Rent</t>
  </si>
  <si>
    <t>Per SF</t>
  </si>
  <si>
    <t>Educational Materials &amp; Project Manual</t>
  </si>
  <si>
    <t>Usage &amp; Efficiency Monitoring &amp; Reporting</t>
  </si>
  <si>
    <t>INCENTIVES</t>
  </si>
  <si>
    <t>Other:</t>
  </si>
  <si>
    <t>Energy Incentives</t>
  </si>
  <si>
    <t>ZEOS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</si>
</sst>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;;"/>
    <numFmt numFmtId="168" formatCode="_(&quot;$&quot;* #,##0_);_(&quot;$&quot;* \(#,##0\);_(&quot;$&quot;* &quot;-&quot;??_);_(@_)"/>
    <numFmt numFmtId="169" formatCode="0.000%"/>
    <numFmt numFmtId="170" formatCode="[$$-409]#,##0"/>
    <numFmt numFmtId="171" formatCode="_([$$-409]* #,##0_);_([$$-409]* \(#,##0\);_([$$-409]* &quot;-&quot;_);_(@_)"/>
  </numFmts>
  <fonts count="2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u/>
      <sz val="13"/>
      <name val="Garamond"/>
      <family val="1"/>
    </font>
    <font>
      <b/>
      <u/>
      <sz val="12"/>
      <name val="Garamond"/>
      <family val="1"/>
    </font>
    <font>
      <b/>
      <u/>
      <sz val="8"/>
      <name val="Garamond"/>
      <family val="1"/>
    </font>
    <font>
      <sz val="12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color indexed="4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8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0" fillId="0" borderId="0" xfId="0" applyFont="1" applyBorder="1" applyAlignment="1" applyProtection="1">
      <alignment horizontal="center"/>
    </xf>
    <xf numFmtId="164" fontId="8" fillId="0" borderId="0" xfId="0" applyNumberFormat="1" applyFont="1" applyBorder="1" applyProtection="1"/>
    <xf numFmtId="0" fontId="8" fillId="0" borderId="0" xfId="0" applyFont="1" applyBorder="1" applyProtection="1"/>
    <xf numFmtId="167" fontId="12" fillId="0" borderId="1" xfId="0" applyNumberFormat="1" applyFont="1" applyBorder="1" applyProtection="1"/>
    <xf numFmtId="2" fontId="7" fillId="0" borderId="0" xfId="0" applyNumberFormat="1" applyFont="1" applyBorder="1" applyProtection="1"/>
    <xf numFmtId="0" fontId="5" fillId="0" borderId="0" xfId="0" applyFont="1" applyBorder="1" applyProtection="1"/>
    <xf numFmtId="43" fontId="8" fillId="2" borderId="0" xfId="1" applyFont="1" applyFill="1" applyBorder="1" applyProtection="1">
      <protection locked="0"/>
    </xf>
    <xf numFmtId="10" fontId="8" fillId="2" borderId="0" xfId="3" applyNumberFormat="1" applyFont="1" applyFill="1" applyBorder="1" applyProtection="1">
      <protection locked="0"/>
    </xf>
    <xf numFmtId="166" fontId="8" fillId="2" borderId="0" xfId="1" applyNumberFormat="1" applyFont="1" applyFill="1" applyBorder="1" applyProtection="1">
      <protection locked="0"/>
    </xf>
    <xf numFmtId="0" fontId="9" fillId="0" borderId="0" xfId="0" applyFont="1" applyBorder="1" applyProtection="1"/>
    <xf numFmtId="0" fontId="10" fillId="0" borderId="0" xfId="0" applyFont="1" applyBorder="1" applyProtection="1"/>
    <xf numFmtId="0" fontId="8" fillId="0" borderId="2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9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16" fillId="3" borderId="0" xfId="0" applyFont="1" applyFill="1"/>
    <xf numFmtId="0" fontId="0" fillId="3" borderId="0" xfId="0" applyFill="1"/>
    <xf numFmtId="0" fontId="17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21" fillId="0" borderId="0" xfId="0" applyFont="1" applyBorder="1"/>
    <xf numFmtId="0" fontId="21" fillId="0" borderId="0" xfId="0" applyFont="1"/>
    <xf numFmtId="0" fontId="20" fillId="0" borderId="0" xfId="0" applyFont="1"/>
    <xf numFmtId="0" fontId="20" fillId="0" borderId="0" xfId="0" applyFont="1" applyBorder="1"/>
    <xf numFmtId="164" fontId="20" fillId="0" borderId="0" xfId="0" applyNumberFormat="1" applyFont="1" applyBorder="1" applyProtection="1">
      <protection locked="0"/>
    </xf>
    <xf numFmtId="0" fontId="23" fillId="0" borderId="0" xfId="0" applyFont="1" applyBorder="1"/>
    <xf numFmtId="0" fontId="20" fillId="0" borderId="0" xfId="0" applyFont="1" applyProtection="1"/>
    <xf numFmtId="0" fontId="20" fillId="0" borderId="0" xfId="0" applyFont="1" applyAlignment="1" applyProtection="1"/>
    <xf numFmtId="0" fontId="13" fillId="0" borderId="0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20" fillId="0" borderId="0" xfId="0" applyFont="1" applyBorder="1" applyProtection="1"/>
    <xf numFmtId="164" fontId="20" fillId="0" borderId="0" xfId="0" applyNumberFormat="1" applyFont="1" applyBorder="1" applyProtection="1"/>
    <xf numFmtId="0" fontId="22" fillId="0" borderId="6" xfId="0" applyFont="1" applyBorder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164" fontId="2" fillId="0" borderId="0" xfId="0" applyNumberFormat="1" applyFont="1" applyBorder="1" applyProtection="1"/>
    <xf numFmtId="164" fontId="21" fillId="0" borderId="0" xfId="0" applyNumberFormat="1" applyFont="1" applyBorder="1" applyProtection="1"/>
    <xf numFmtId="0" fontId="3" fillId="0" borderId="0" xfId="0" applyFont="1" applyBorder="1" applyProtection="1"/>
    <xf numFmtId="0" fontId="0" fillId="0" borderId="0" xfId="0" applyProtection="1"/>
    <xf numFmtId="0" fontId="0" fillId="0" borderId="7" xfId="0" applyBorder="1" applyProtection="1"/>
    <xf numFmtId="0" fontId="0" fillId="0" borderId="8" xfId="0" applyBorder="1" applyAlignment="1" applyProtection="1">
      <alignment horizontal="right"/>
    </xf>
    <xf numFmtId="166" fontId="1" fillId="0" borderId="0" xfId="1" applyNumberFormat="1" applyBorder="1" applyProtection="1"/>
    <xf numFmtId="0" fontId="0" fillId="0" borderId="9" xfId="0" applyBorder="1" applyProtection="1"/>
    <xf numFmtId="0" fontId="0" fillId="0" borderId="2" xfId="0" applyBorder="1" applyProtection="1"/>
    <xf numFmtId="0" fontId="0" fillId="0" borderId="0" xfId="0" applyBorder="1" applyProtection="1"/>
    <xf numFmtId="165" fontId="1" fillId="0" borderId="2" xfId="3" applyNumberFormat="1" applyFill="1" applyBorder="1" applyProtection="1"/>
    <xf numFmtId="0" fontId="0" fillId="0" borderId="0" xfId="0" applyBorder="1" applyAlignment="1" applyProtection="1">
      <alignment horizontal="right"/>
    </xf>
    <xf numFmtId="167" fontId="18" fillId="0" borderId="1" xfId="0" applyNumberFormat="1" applyFont="1" applyBorder="1" applyProtection="1"/>
    <xf numFmtId="0" fontId="18" fillId="0" borderId="1" xfId="0" applyFont="1" applyBorder="1" applyProtection="1"/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1" xfId="0" applyBorder="1" applyProtection="1"/>
    <xf numFmtId="0" fontId="0" fillId="0" borderId="10" xfId="0" applyBorder="1" applyProtection="1"/>
    <xf numFmtId="5" fontId="0" fillId="0" borderId="0" xfId="0" applyNumberFormat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65" fontId="1" fillId="0" borderId="10" xfId="3" applyNumberFormat="1" applyFill="1" applyBorder="1" applyProtection="1"/>
    <xf numFmtId="0" fontId="0" fillId="0" borderId="11" xfId="0" applyBorder="1" applyAlignment="1" applyProtection="1">
      <alignment horizontal="right"/>
    </xf>
    <xf numFmtId="2" fontId="0" fillId="2" borderId="11" xfId="0" applyNumberFormat="1" applyFill="1" applyBorder="1" applyProtection="1"/>
    <xf numFmtId="0" fontId="0" fillId="0" borderId="12" xfId="0" applyBorder="1" applyProtection="1"/>
    <xf numFmtId="0" fontId="19" fillId="2" borderId="0" xfId="0" applyFont="1" applyFill="1" applyProtection="1"/>
    <xf numFmtId="0" fontId="0" fillId="2" borderId="0" xfId="0" applyFill="1" applyProtection="1"/>
    <xf numFmtId="0" fontId="0" fillId="0" borderId="0" xfId="0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5" fontId="0" fillId="0" borderId="0" xfId="0" applyNumberFormat="1" applyFill="1" applyProtection="1"/>
    <xf numFmtId="1" fontId="0" fillId="0" borderId="0" xfId="0" applyNumberFormat="1" applyProtection="1"/>
    <xf numFmtId="167" fontId="0" fillId="0" borderId="0" xfId="0" applyNumberFormat="1" applyProtection="1"/>
    <xf numFmtId="43" fontId="1" fillId="0" borderId="0" xfId="1" applyProtection="1"/>
    <xf numFmtId="168" fontId="1" fillId="2" borderId="2" xfId="2" applyNumberFormat="1" applyFill="1" applyBorder="1" applyProtection="1">
      <protection locked="0"/>
    </xf>
    <xf numFmtId="166" fontId="1" fillId="2" borderId="0" xfId="1" applyNumberFormat="1" applyFill="1" applyProtection="1">
      <protection locked="0"/>
    </xf>
    <xf numFmtId="169" fontId="1" fillId="2" borderId="0" xfId="3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5" fontId="0" fillId="2" borderId="0" xfId="0" applyNumberFormat="1" applyFill="1" applyProtection="1">
      <protection locked="0"/>
    </xf>
    <xf numFmtId="0" fontId="0" fillId="0" borderId="0" xfId="0" applyFill="1" applyBorder="1" applyAlignment="1" applyProtection="1">
      <alignment horizontal="center"/>
    </xf>
    <xf numFmtId="5" fontId="0" fillId="0" borderId="0" xfId="0" applyNumberFormat="1" applyFill="1" applyBorder="1" applyAlignment="1" applyProtection="1">
      <alignment horizontal="center"/>
    </xf>
    <xf numFmtId="5" fontId="0" fillId="0" borderId="0" xfId="0" applyNumberForma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left"/>
      <protection locked="0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165" fontId="1" fillId="0" borderId="0" xfId="3" applyNumberFormat="1" applyFill="1" applyBorder="1" applyProtection="1"/>
    <xf numFmtId="0" fontId="8" fillId="2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170" fontId="0" fillId="2" borderId="0" xfId="0" applyNumberFormat="1" applyFill="1" applyProtection="1">
      <protection locked="0"/>
    </xf>
    <xf numFmtId="0" fontId="24" fillId="0" borderId="0" xfId="0" applyFont="1" applyAlignment="1" applyProtection="1">
      <alignment horizontal="right"/>
    </xf>
    <xf numFmtId="0" fontId="24" fillId="0" borderId="0" xfId="0" applyFont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right"/>
    </xf>
    <xf numFmtId="42" fontId="20" fillId="0" borderId="0" xfId="0" applyNumberFormat="1" applyFont="1" applyBorder="1" applyProtection="1">
      <protection locked="0"/>
    </xf>
    <xf numFmtId="42" fontId="20" fillId="0" borderId="0" xfId="0" applyNumberFormat="1" applyFont="1" applyBorder="1" applyProtection="1"/>
    <xf numFmtId="42" fontId="20" fillId="5" borderId="0" xfId="0" applyNumberFormat="1" applyFont="1" applyFill="1" applyBorder="1" applyProtection="1"/>
    <xf numFmtId="42" fontId="13" fillId="5" borderId="0" xfId="0" applyNumberFormat="1" applyFont="1" applyFill="1" applyBorder="1" applyProtection="1"/>
    <xf numFmtId="42" fontId="22" fillId="0" borderId="13" xfId="0" applyNumberFormat="1" applyFont="1" applyBorder="1" applyProtection="1"/>
    <xf numFmtId="42" fontId="22" fillId="0" borderId="14" xfId="0" applyNumberFormat="1" applyFont="1" applyBorder="1" applyProtection="1"/>
    <xf numFmtId="0" fontId="13" fillId="0" borderId="0" xfId="0" applyFont="1" applyBorder="1" applyProtection="1"/>
    <xf numFmtId="42" fontId="20" fillId="6" borderId="0" xfId="0" applyNumberFormat="1" applyFont="1" applyFill="1" applyBorder="1" applyProtection="1"/>
    <xf numFmtId="0" fontId="20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3" fillId="0" borderId="0" xfId="0" applyFont="1" applyProtection="1"/>
    <xf numFmtId="0" fontId="25" fillId="5" borderId="0" xfId="0" applyFont="1" applyFill="1" applyBorder="1" applyProtection="1"/>
    <xf numFmtId="0" fontId="26" fillId="5" borderId="0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/>
    <xf numFmtId="0" fontId="22" fillId="5" borderId="0" xfId="0" applyFont="1" applyFill="1" applyBorder="1" applyProtection="1"/>
    <xf numFmtId="164" fontId="22" fillId="0" borderId="0" xfId="0" applyNumberFormat="1" applyFont="1" applyBorder="1" applyProtection="1"/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</xf>
    <xf numFmtId="0" fontId="13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164" fontId="20" fillId="0" borderId="0" xfId="0" applyNumberFormat="1" applyFont="1" applyAlignment="1" applyProtection="1">
      <alignment horizontal="center"/>
      <protection locked="0"/>
    </xf>
    <xf numFmtId="5" fontId="20" fillId="0" borderId="0" xfId="0" applyNumberFormat="1" applyFont="1" applyAlignment="1" applyProtection="1">
      <alignment horizontal="center"/>
    </xf>
    <xf numFmtId="5" fontId="20" fillId="0" borderId="0" xfId="2" applyNumberFormat="1" applyFont="1"/>
    <xf numFmtId="170" fontId="20" fillId="0" borderId="0" xfId="2" applyNumberFormat="1" applyFont="1" applyProtection="1">
      <protection locked="0"/>
    </xf>
    <xf numFmtId="5" fontId="20" fillId="0" borderId="0" xfId="2" applyNumberFormat="1" applyFont="1" applyAlignment="1" applyProtection="1">
      <alignment horizontal="center"/>
      <protection locked="0"/>
    </xf>
    <xf numFmtId="5" fontId="20" fillId="0" borderId="0" xfId="2" applyNumberFormat="1" applyFont="1" applyAlignment="1" applyProtection="1">
      <alignment horizontal="center"/>
    </xf>
    <xf numFmtId="5" fontId="13" fillId="0" borderId="0" xfId="2" applyNumberFormat="1" applyFont="1"/>
    <xf numFmtId="42" fontId="13" fillId="0" borderId="15" xfId="2" applyNumberFormat="1" applyFont="1" applyBorder="1"/>
    <xf numFmtId="42" fontId="20" fillId="0" borderId="0" xfId="0" applyNumberFormat="1" applyFont="1" applyProtection="1">
      <protection locked="0"/>
    </xf>
    <xf numFmtId="42" fontId="20" fillId="0" borderId="0" xfId="2" applyNumberFormat="1" applyFont="1" applyProtection="1">
      <protection locked="0"/>
    </xf>
    <xf numFmtId="42" fontId="20" fillId="0" borderId="0" xfId="2" applyNumberFormat="1" applyFont="1"/>
    <xf numFmtId="171" fontId="20" fillId="0" borderId="0" xfId="0" applyNumberFormat="1" applyFont="1" applyProtection="1">
      <protection locked="0"/>
    </xf>
    <xf numFmtId="171" fontId="20" fillId="0" borderId="0" xfId="2" applyNumberFormat="1" applyFont="1" applyProtection="1">
      <protection locked="0"/>
    </xf>
    <xf numFmtId="42" fontId="20" fillId="0" borderId="0" xfId="0" applyNumberFormat="1" applyFont="1" applyAlignment="1" applyProtection="1">
      <alignment horizontal="center"/>
      <protection locked="0"/>
    </xf>
    <xf numFmtId="42" fontId="20" fillId="0" borderId="0" xfId="0" applyNumberFormat="1" applyFont="1" applyBorder="1" applyAlignment="1" applyProtection="1">
      <alignment horizontal="right"/>
      <protection locked="0"/>
    </xf>
    <xf numFmtId="42" fontId="22" fillId="5" borderId="0" xfId="0" applyNumberFormat="1" applyFont="1" applyFill="1" applyBorder="1" applyProtection="1"/>
    <xf numFmtId="43" fontId="8" fillId="2" borderId="0" xfId="0" applyNumberFormat="1" applyFont="1" applyFill="1" applyBorder="1" applyAlignment="1" applyProtection="1">
      <alignment horizontal="right"/>
      <protection locked="0"/>
    </xf>
    <xf numFmtId="43" fontId="8" fillId="2" borderId="0" xfId="0" applyNumberFormat="1" applyFont="1" applyFill="1" applyBorder="1" applyProtection="1">
      <protection locked="0"/>
    </xf>
    <xf numFmtId="43" fontId="8" fillId="0" borderId="0" xfId="0" applyNumberFormat="1" applyFont="1" applyBorder="1" applyProtection="1"/>
    <xf numFmtId="42" fontId="8" fillId="2" borderId="0" xfId="0" applyNumberFormat="1" applyFont="1" applyFill="1" applyBorder="1" applyAlignment="1" applyProtection="1">
      <alignment horizontal="right"/>
      <protection locked="0"/>
    </xf>
    <xf numFmtId="42" fontId="8" fillId="2" borderId="0" xfId="0" applyNumberFormat="1" applyFont="1" applyFill="1" applyBorder="1" applyProtection="1">
      <protection locked="0"/>
    </xf>
    <xf numFmtId="42" fontId="8" fillId="0" borderId="0" xfId="0" applyNumberFormat="1" applyFont="1" applyBorder="1" applyProtection="1"/>
    <xf numFmtId="42" fontId="7" fillId="0" borderId="0" xfId="0" applyNumberFormat="1" applyFont="1" applyBorder="1" applyProtection="1"/>
    <xf numFmtId="44" fontId="8" fillId="0" borderId="0" xfId="0" applyNumberFormat="1" applyFont="1" applyBorder="1" applyProtection="1"/>
    <xf numFmtId="42" fontId="7" fillId="0" borderId="0" xfId="1" applyNumberFormat="1" applyFont="1" applyBorder="1" applyProtection="1"/>
    <xf numFmtId="0" fontId="8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21" fillId="0" borderId="16" xfId="0" applyFont="1" applyBorder="1" applyProtection="1"/>
    <xf numFmtId="0" fontId="7" fillId="0" borderId="16" xfId="0" applyFont="1" applyBorder="1" applyProtection="1"/>
    <xf numFmtId="0" fontId="8" fillId="7" borderId="16" xfId="0" applyFont="1" applyFill="1" applyBorder="1" applyProtection="1"/>
    <xf numFmtId="0" fontId="8" fillId="0" borderId="16" xfId="0" applyFont="1" applyBorder="1" applyProtection="1"/>
    <xf numFmtId="0" fontId="8" fillId="7" borderId="16" xfId="0" applyFont="1" applyFill="1" applyBorder="1" applyAlignment="1" applyProtection="1">
      <alignment horizontal="right"/>
    </xf>
    <xf numFmtId="0" fontId="7" fillId="7" borderId="16" xfId="0" applyFont="1" applyFill="1" applyBorder="1" applyAlignment="1" applyProtection="1">
      <alignment horizontal="right"/>
    </xf>
    <xf numFmtId="0" fontId="5" fillId="7" borderId="16" xfId="0" applyFont="1" applyFill="1" applyBorder="1" applyProtection="1"/>
    <xf numFmtId="0" fontId="8" fillId="0" borderId="16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8" fillId="7" borderId="16" xfId="0" applyFont="1" applyFill="1" applyBorder="1" applyAlignment="1" applyProtection="1">
      <alignment horizontal="left"/>
    </xf>
    <xf numFmtId="0" fontId="8" fillId="7" borderId="16" xfId="0" applyFont="1" applyFill="1" applyBorder="1" applyAlignment="1" applyProtection="1">
      <alignment horizontal="right"/>
      <protection locked="0"/>
    </xf>
    <xf numFmtId="0" fontId="8" fillId="0" borderId="16" xfId="0" applyFont="1" applyFill="1" applyBorder="1" applyProtection="1"/>
    <xf numFmtId="0" fontId="7" fillId="0" borderId="16" xfId="0" applyFont="1" applyBorder="1" applyAlignment="1" applyProtection="1">
      <alignment horizontal="left"/>
    </xf>
    <xf numFmtId="43" fontId="8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</xf>
    <xf numFmtId="43" fontId="8" fillId="0" borderId="0" xfId="0" applyNumberFormat="1" applyFont="1" applyFill="1" applyBorder="1" applyProtection="1">
      <protection locked="0"/>
    </xf>
    <xf numFmtId="43" fontId="8" fillId="0" borderId="0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42" fontId="8" fillId="0" borderId="0" xfId="0" applyNumberFormat="1" applyFont="1" applyFill="1" applyBorder="1" applyAlignment="1" applyProtection="1">
      <alignment horizontal="right"/>
      <protection locked="0"/>
    </xf>
    <xf numFmtId="42" fontId="8" fillId="0" borderId="0" xfId="0" applyNumberFormat="1" applyFont="1" applyFill="1" applyBorder="1" applyProtection="1">
      <protection locked="0"/>
    </xf>
    <xf numFmtId="42" fontId="8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42" fontId="7" fillId="0" borderId="0" xfId="0" applyNumberFormat="1" applyFont="1" applyFill="1" applyBorder="1" applyProtection="1"/>
    <xf numFmtId="43" fontId="8" fillId="0" borderId="0" xfId="1" applyFont="1" applyFill="1" applyBorder="1" applyProtection="1">
      <protection locked="0"/>
    </xf>
    <xf numFmtId="10" fontId="8" fillId="0" borderId="0" xfId="3" applyNumberFormat="1" applyFont="1" applyFill="1" applyBorder="1" applyProtection="1">
      <protection locked="0"/>
    </xf>
    <xf numFmtId="166" fontId="8" fillId="0" borderId="0" xfId="1" applyNumberFormat="1" applyFont="1" applyFill="1" applyBorder="1" applyProtection="1">
      <protection locked="0"/>
    </xf>
    <xf numFmtId="167" fontId="12" fillId="0" borderId="1" xfId="0" applyNumberFormat="1" applyFont="1" applyFill="1" applyBorder="1" applyProtection="1"/>
    <xf numFmtId="44" fontId="8" fillId="0" borderId="0" xfId="0" applyNumberFormat="1" applyFont="1" applyFill="1" applyBorder="1" applyProtection="1"/>
    <xf numFmtId="2" fontId="7" fillId="0" borderId="0" xfId="0" applyNumberFormat="1" applyFont="1" applyFill="1" applyBorder="1" applyProtection="1"/>
    <xf numFmtId="42" fontId="7" fillId="0" borderId="0" xfId="1" applyNumberFormat="1" applyFont="1" applyFill="1" applyBorder="1" applyProtection="1"/>
    <xf numFmtId="0" fontId="8" fillId="0" borderId="16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167" fontId="12" fillId="0" borderId="0" xfId="0" applyNumberFormat="1" applyFont="1" applyBorder="1" applyProtection="1"/>
    <xf numFmtId="0" fontId="7" fillId="0" borderId="0" xfId="0" applyFont="1" applyBorder="1" applyAlignment="1" applyProtection="1"/>
    <xf numFmtId="0" fontId="28" fillId="0" borderId="0" xfId="0" applyFont="1" applyFill="1" applyBorder="1" applyAlignment="1" applyProtection="1">
      <alignment horizontal="left"/>
    </xf>
    <xf numFmtId="0" fontId="28" fillId="0" borderId="0" xfId="0" applyFont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7"/>
  <sheetViews>
    <sheetView zoomScale="90" zoomScaleNormal="90" workbookViewId="0">
      <selection activeCell="C22" sqref="C22"/>
    </sheetView>
  </sheetViews>
  <sheetFormatPr defaultColWidth="9.1328125" defaultRowHeight="13" x14ac:dyDescent="0.6"/>
  <cols>
    <col min="1" max="1" width="16" style="36" customWidth="1"/>
    <col min="2" max="2" width="6.26953125" style="36" bestFit="1" customWidth="1"/>
    <col min="3" max="3" width="12.7265625" style="36" customWidth="1"/>
    <col min="4" max="6" width="13" style="36" customWidth="1"/>
    <col min="7" max="7" width="16.40625" style="36" customWidth="1"/>
    <col min="8" max="8" width="14.54296875" style="40" customWidth="1"/>
    <col min="9" max="13" width="13.1328125" style="36" customWidth="1"/>
    <col min="14" max="14" width="13" style="36" customWidth="1"/>
    <col min="15" max="15" width="12.7265625" style="36" customWidth="1"/>
    <col min="16" max="16384" width="9.1328125" style="36"/>
  </cols>
  <sheetData>
    <row r="2" spans="1:15" x14ac:dyDescent="0.6">
      <c r="A2" s="36" t="s">
        <v>183</v>
      </c>
    </row>
    <row r="3" spans="1:15" x14ac:dyDescent="0.6">
      <c r="A3" s="36" t="s">
        <v>184</v>
      </c>
    </row>
    <row r="4" spans="1:15" x14ac:dyDescent="0.6">
      <c r="A4" s="36" t="s">
        <v>32</v>
      </c>
    </row>
    <row r="5" spans="1:15" x14ac:dyDescent="0.6">
      <c r="A5" s="36" t="s">
        <v>43</v>
      </c>
    </row>
    <row r="7" spans="1:15" x14ac:dyDescent="0.6">
      <c r="A7" s="121" t="s">
        <v>34</v>
      </c>
      <c r="B7" s="121" t="s">
        <v>35</v>
      </c>
      <c r="C7" s="121" t="s">
        <v>36</v>
      </c>
      <c r="D7" s="121" t="s">
        <v>37</v>
      </c>
      <c r="E7" s="121"/>
      <c r="F7" s="121"/>
      <c r="G7" s="121" t="s">
        <v>38</v>
      </c>
      <c r="H7" s="122" t="s">
        <v>129</v>
      </c>
      <c r="I7" s="121" t="s">
        <v>39</v>
      </c>
      <c r="J7" s="121" t="s">
        <v>60</v>
      </c>
      <c r="K7" s="121" t="s">
        <v>61</v>
      </c>
      <c r="L7" s="121" t="s">
        <v>53</v>
      </c>
      <c r="M7" s="121" t="s">
        <v>139</v>
      </c>
      <c r="N7" s="121" t="s">
        <v>140</v>
      </c>
      <c r="O7" s="121" t="s">
        <v>142</v>
      </c>
    </row>
    <row r="9" spans="1:15" ht="26" x14ac:dyDescent="0.6">
      <c r="C9" s="123" t="s">
        <v>63</v>
      </c>
      <c r="D9" s="123" t="s">
        <v>63</v>
      </c>
      <c r="E9" s="123" t="s">
        <v>63</v>
      </c>
      <c r="F9" s="123" t="s">
        <v>63</v>
      </c>
      <c r="G9" s="123" t="s">
        <v>179</v>
      </c>
      <c r="H9" s="122" t="s">
        <v>134</v>
      </c>
      <c r="I9" s="121" t="s">
        <v>136</v>
      </c>
      <c r="J9" s="121" t="s">
        <v>30</v>
      </c>
      <c r="K9" s="121" t="s">
        <v>137</v>
      </c>
      <c r="L9" s="121" t="s">
        <v>141</v>
      </c>
      <c r="M9" s="121" t="s">
        <v>147</v>
      </c>
    </row>
    <row r="10" spans="1:15" ht="26" x14ac:dyDescent="0.6">
      <c r="C10" s="121" t="s">
        <v>128</v>
      </c>
      <c r="D10" s="121" t="s">
        <v>62</v>
      </c>
      <c r="E10" s="121" t="s">
        <v>178</v>
      </c>
      <c r="F10" s="121" t="s">
        <v>181</v>
      </c>
      <c r="G10" s="123" t="s">
        <v>150</v>
      </c>
      <c r="H10" s="124" t="s">
        <v>135</v>
      </c>
      <c r="I10" s="123" t="s">
        <v>149</v>
      </c>
      <c r="J10" s="121" t="s">
        <v>31</v>
      </c>
      <c r="K10" s="123" t="s">
        <v>138</v>
      </c>
      <c r="L10" s="123" t="s">
        <v>146</v>
      </c>
      <c r="M10" s="123" t="s">
        <v>148</v>
      </c>
      <c r="N10" s="123" t="s">
        <v>143</v>
      </c>
    </row>
    <row r="11" spans="1:15" x14ac:dyDescent="0.6">
      <c r="A11" s="125" t="s">
        <v>64</v>
      </c>
      <c r="B11" s="126" t="s">
        <v>86</v>
      </c>
      <c r="C11" s="127" t="s">
        <v>29</v>
      </c>
      <c r="D11" s="127" t="s">
        <v>29</v>
      </c>
      <c r="E11" s="127" t="s">
        <v>29</v>
      </c>
      <c r="F11" s="127" t="s">
        <v>29</v>
      </c>
      <c r="G11" s="127"/>
      <c r="H11" s="128" t="s">
        <v>29</v>
      </c>
      <c r="I11" s="127"/>
      <c r="J11" s="127" t="s">
        <v>29</v>
      </c>
      <c r="K11" s="127"/>
      <c r="L11" s="127"/>
      <c r="M11" s="127"/>
      <c r="N11" s="127" t="s">
        <v>52</v>
      </c>
      <c r="O11" s="126" t="s">
        <v>21</v>
      </c>
    </row>
    <row r="12" spans="1:15" x14ac:dyDescent="0.6">
      <c r="A12" s="129"/>
      <c r="B12" s="130"/>
      <c r="C12" s="131"/>
      <c r="D12" s="131"/>
      <c r="E12" s="131"/>
      <c r="F12" s="131"/>
      <c r="G12" s="145">
        <v>0</v>
      </c>
      <c r="H12" s="133"/>
      <c r="I12" s="143">
        <v>0</v>
      </c>
      <c r="J12" s="131"/>
      <c r="K12" s="143">
        <v>0</v>
      </c>
      <c r="L12" s="143">
        <v>0</v>
      </c>
      <c r="M12" s="140">
        <f>SUM(I12+L12)</f>
        <v>0</v>
      </c>
      <c r="N12" s="141">
        <f>SUM(I12+L12+K12)</f>
        <v>0</v>
      </c>
      <c r="O12" s="142">
        <f>SUM(M12*12)</f>
        <v>0</v>
      </c>
    </row>
    <row r="13" spans="1:15" x14ac:dyDescent="0.6">
      <c r="A13" s="130"/>
      <c r="B13" s="130"/>
      <c r="C13" s="131"/>
      <c r="D13" s="131"/>
      <c r="E13" s="131"/>
      <c r="F13" s="131"/>
      <c r="G13" s="145">
        <v>0</v>
      </c>
      <c r="H13" s="133"/>
      <c r="I13" s="144">
        <v>0</v>
      </c>
      <c r="J13" s="136"/>
      <c r="K13" s="144">
        <v>0</v>
      </c>
      <c r="L13" s="144">
        <v>0</v>
      </c>
      <c r="M13" s="140">
        <f>SUM(I13+L13)</f>
        <v>0</v>
      </c>
      <c r="N13" s="141">
        <f>SUM(I13+L13+K13)</f>
        <v>0</v>
      </c>
      <c r="O13" s="142">
        <f>SUM(M13*12)</f>
        <v>0</v>
      </c>
    </row>
    <row r="14" spans="1:15" x14ac:dyDescent="0.6">
      <c r="A14" s="130"/>
      <c r="B14" s="130"/>
      <c r="C14" s="131"/>
      <c r="D14" s="131"/>
      <c r="E14" s="131"/>
      <c r="F14" s="131"/>
      <c r="G14" s="145">
        <v>0</v>
      </c>
      <c r="H14" s="133"/>
      <c r="I14" s="144">
        <v>0</v>
      </c>
      <c r="J14" s="136"/>
      <c r="K14" s="144">
        <v>0</v>
      </c>
      <c r="L14" s="144">
        <v>0</v>
      </c>
      <c r="M14" s="140">
        <f>SUM(I14+L14)</f>
        <v>0</v>
      </c>
      <c r="N14" s="141">
        <f>SUM(I14+L14+K14)</f>
        <v>0</v>
      </c>
      <c r="O14" s="142">
        <f>SUM(M14*12)</f>
        <v>0</v>
      </c>
    </row>
    <row r="15" spans="1:15" x14ac:dyDescent="0.6">
      <c r="A15" s="130"/>
      <c r="B15" s="130"/>
      <c r="C15" s="131"/>
      <c r="D15" s="131"/>
      <c r="E15" s="131"/>
      <c r="F15" s="131"/>
      <c r="G15" s="145">
        <v>0</v>
      </c>
      <c r="H15" s="133"/>
      <c r="I15" s="144">
        <v>0</v>
      </c>
      <c r="J15" s="136"/>
      <c r="K15" s="144">
        <v>0</v>
      </c>
      <c r="L15" s="144">
        <v>0</v>
      </c>
      <c r="M15" s="140">
        <f>SUM(I15+L15)</f>
        <v>0</v>
      </c>
      <c r="N15" s="141">
        <f>SUM(I15+L15+K15)</f>
        <v>0</v>
      </c>
      <c r="O15" s="142">
        <f>SUM(M15*12)</f>
        <v>0</v>
      </c>
    </row>
    <row r="16" spans="1:15" x14ac:dyDescent="0.6">
      <c r="A16" s="130"/>
      <c r="B16" s="130"/>
      <c r="C16" s="131"/>
      <c r="D16" s="131"/>
      <c r="E16" s="131"/>
      <c r="F16" s="131"/>
      <c r="G16" s="145">
        <v>0</v>
      </c>
      <c r="H16" s="133"/>
      <c r="I16" s="144">
        <v>0</v>
      </c>
      <c r="J16" s="136"/>
      <c r="K16" s="144">
        <v>0</v>
      </c>
      <c r="L16" s="144">
        <v>0</v>
      </c>
      <c r="M16" s="140">
        <f>SUM(I16+L16)</f>
        <v>0</v>
      </c>
      <c r="N16" s="141">
        <f>SUM(I16+L16+K16)</f>
        <v>0</v>
      </c>
      <c r="O16" s="142">
        <f>SUM(M16*12)</f>
        <v>0</v>
      </c>
    </row>
    <row r="17" spans="1:15" x14ac:dyDescent="0.6">
      <c r="A17" s="130"/>
      <c r="B17" s="130"/>
      <c r="C17" s="131"/>
      <c r="D17" s="131"/>
      <c r="E17" s="131"/>
      <c r="F17" s="131"/>
      <c r="G17" s="145">
        <v>0</v>
      </c>
      <c r="H17" s="133"/>
      <c r="I17" s="144">
        <v>0</v>
      </c>
      <c r="J17" s="136"/>
      <c r="K17" s="144">
        <v>0</v>
      </c>
      <c r="L17" s="144">
        <v>0</v>
      </c>
      <c r="M17" s="140">
        <f t="shared" ref="M17:M34" si="0">SUM(I17+L17)</f>
        <v>0</v>
      </c>
      <c r="N17" s="141">
        <f t="shared" ref="N17:N34" si="1">SUM(I17+L17+K17)</f>
        <v>0</v>
      </c>
      <c r="O17" s="142">
        <f t="shared" ref="O17:O34" si="2">SUM(H17*12)</f>
        <v>0</v>
      </c>
    </row>
    <row r="18" spans="1:15" x14ac:dyDescent="0.6">
      <c r="A18" s="130"/>
      <c r="B18" s="130"/>
      <c r="C18" s="131"/>
      <c r="D18" s="131"/>
      <c r="E18" s="131"/>
      <c r="F18" s="131"/>
      <c r="G18" s="145">
        <v>0</v>
      </c>
      <c r="H18" s="133"/>
      <c r="I18" s="144">
        <v>0</v>
      </c>
      <c r="J18" s="136"/>
      <c r="K18" s="144">
        <v>0</v>
      </c>
      <c r="L18" s="144">
        <v>0</v>
      </c>
      <c r="M18" s="140">
        <f t="shared" si="0"/>
        <v>0</v>
      </c>
      <c r="N18" s="141">
        <f t="shared" si="1"/>
        <v>0</v>
      </c>
      <c r="O18" s="142">
        <f t="shared" si="2"/>
        <v>0</v>
      </c>
    </row>
    <row r="19" spans="1:15" x14ac:dyDescent="0.6">
      <c r="A19" s="130"/>
      <c r="B19" s="130"/>
      <c r="C19" s="131"/>
      <c r="D19" s="131"/>
      <c r="E19" s="131"/>
      <c r="F19" s="131"/>
      <c r="G19" s="145">
        <v>0</v>
      </c>
      <c r="H19" s="133"/>
      <c r="I19" s="144">
        <v>0</v>
      </c>
      <c r="J19" s="136"/>
      <c r="K19" s="144">
        <v>0</v>
      </c>
      <c r="L19" s="144">
        <v>0</v>
      </c>
      <c r="M19" s="140">
        <f t="shared" si="0"/>
        <v>0</v>
      </c>
      <c r="N19" s="141">
        <f t="shared" si="1"/>
        <v>0</v>
      </c>
      <c r="O19" s="142">
        <f t="shared" si="2"/>
        <v>0</v>
      </c>
    </row>
    <row r="20" spans="1:15" x14ac:dyDescent="0.6">
      <c r="A20" s="130"/>
      <c r="B20" s="130"/>
      <c r="C20" s="131"/>
      <c r="D20" s="131"/>
      <c r="E20" s="131"/>
      <c r="F20" s="131"/>
      <c r="G20" s="145">
        <v>0</v>
      </c>
      <c r="H20" s="133"/>
      <c r="I20" s="144">
        <v>0</v>
      </c>
      <c r="J20" s="136"/>
      <c r="K20" s="144">
        <v>0</v>
      </c>
      <c r="L20" s="144">
        <v>0</v>
      </c>
      <c r="M20" s="140">
        <f t="shared" si="0"/>
        <v>0</v>
      </c>
      <c r="N20" s="141">
        <f t="shared" si="1"/>
        <v>0</v>
      </c>
      <c r="O20" s="142">
        <f t="shared" si="2"/>
        <v>0</v>
      </c>
    </row>
    <row r="21" spans="1:15" x14ac:dyDescent="0.6">
      <c r="A21" s="130"/>
      <c r="B21" s="130"/>
      <c r="C21" s="131"/>
      <c r="D21" s="131"/>
      <c r="E21" s="131"/>
      <c r="F21" s="131"/>
      <c r="G21" s="145">
        <v>0</v>
      </c>
      <c r="H21" s="133"/>
      <c r="I21" s="144">
        <v>0</v>
      </c>
      <c r="J21" s="136"/>
      <c r="K21" s="144">
        <v>0</v>
      </c>
      <c r="L21" s="144">
        <v>0</v>
      </c>
      <c r="M21" s="140">
        <f t="shared" si="0"/>
        <v>0</v>
      </c>
      <c r="N21" s="141">
        <f t="shared" si="1"/>
        <v>0</v>
      </c>
      <c r="O21" s="142">
        <f t="shared" si="2"/>
        <v>0</v>
      </c>
    </row>
    <row r="22" spans="1:15" x14ac:dyDescent="0.6">
      <c r="A22" s="130"/>
      <c r="B22" s="130"/>
      <c r="C22" s="131"/>
      <c r="D22" s="131"/>
      <c r="E22" s="131"/>
      <c r="F22" s="131"/>
      <c r="G22" s="145">
        <v>0</v>
      </c>
      <c r="H22" s="133"/>
      <c r="I22" s="144">
        <v>0</v>
      </c>
      <c r="J22" s="136"/>
      <c r="K22" s="144">
        <v>0</v>
      </c>
      <c r="L22" s="144">
        <v>0</v>
      </c>
      <c r="M22" s="140">
        <f t="shared" si="0"/>
        <v>0</v>
      </c>
      <c r="N22" s="141">
        <f t="shared" si="1"/>
        <v>0</v>
      </c>
      <c r="O22" s="142">
        <f t="shared" si="2"/>
        <v>0</v>
      </c>
    </row>
    <row r="23" spans="1:15" x14ac:dyDescent="0.6">
      <c r="A23" s="130"/>
      <c r="B23" s="130"/>
      <c r="C23" s="131"/>
      <c r="D23" s="131"/>
      <c r="E23" s="131"/>
      <c r="F23" s="131"/>
      <c r="G23" s="145">
        <v>0</v>
      </c>
      <c r="H23" s="133"/>
      <c r="I23" s="144">
        <v>0</v>
      </c>
      <c r="J23" s="136"/>
      <c r="K23" s="144">
        <v>0</v>
      </c>
      <c r="L23" s="144">
        <v>0</v>
      </c>
      <c r="M23" s="140">
        <f t="shared" si="0"/>
        <v>0</v>
      </c>
      <c r="N23" s="141">
        <f t="shared" si="1"/>
        <v>0</v>
      </c>
      <c r="O23" s="142">
        <f t="shared" si="2"/>
        <v>0</v>
      </c>
    </row>
    <row r="24" spans="1:15" x14ac:dyDescent="0.6">
      <c r="A24" s="130"/>
      <c r="B24" s="130"/>
      <c r="C24" s="131"/>
      <c r="D24" s="131"/>
      <c r="E24" s="131"/>
      <c r="F24" s="131"/>
      <c r="G24" s="145">
        <v>0</v>
      </c>
      <c r="H24" s="133"/>
      <c r="I24" s="144">
        <v>0</v>
      </c>
      <c r="J24" s="136"/>
      <c r="K24" s="144">
        <v>0</v>
      </c>
      <c r="L24" s="144">
        <v>0</v>
      </c>
      <c r="M24" s="140">
        <f t="shared" si="0"/>
        <v>0</v>
      </c>
      <c r="N24" s="141">
        <f t="shared" si="1"/>
        <v>0</v>
      </c>
      <c r="O24" s="142">
        <f t="shared" si="2"/>
        <v>0</v>
      </c>
    </row>
    <row r="25" spans="1:15" x14ac:dyDescent="0.6">
      <c r="A25" s="130"/>
      <c r="B25" s="130"/>
      <c r="C25" s="131"/>
      <c r="D25" s="131"/>
      <c r="E25" s="131"/>
      <c r="F25" s="131"/>
      <c r="G25" s="145">
        <v>0</v>
      </c>
      <c r="H25" s="133"/>
      <c r="I25" s="144">
        <v>0</v>
      </c>
      <c r="J25" s="136"/>
      <c r="K25" s="144">
        <v>0</v>
      </c>
      <c r="L25" s="144">
        <v>0</v>
      </c>
      <c r="M25" s="140">
        <f t="shared" si="0"/>
        <v>0</v>
      </c>
      <c r="N25" s="141">
        <f t="shared" si="1"/>
        <v>0</v>
      </c>
      <c r="O25" s="142">
        <f t="shared" si="2"/>
        <v>0</v>
      </c>
    </row>
    <row r="26" spans="1:15" x14ac:dyDescent="0.6">
      <c r="A26" s="130"/>
      <c r="B26" s="130"/>
      <c r="C26" s="131"/>
      <c r="D26" s="131"/>
      <c r="E26" s="131"/>
      <c r="F26" s="131"/>
      <c r="G26" s="145">
        <v>0</v>
      </c>
      <c r="H26" s="133"/>
      <c r="I26" s="144">
        <v>0</v>
      </c>
      <c r="J26" s="136"/>
      <c r="K26" s="144">
        <v>0</v>
      </c>
      <c r="L26" s="144">
        <v>0</v>
      </c>
      <c r="M26" s="140">
        <f t="shared" si="0"/>
        <v>0</v>
      </c>
      <c r="N26" s="141">
        <f t="shared" si="1"/>
        <v>0</v>
      </c>
      <c r="O26" s="142">
        <f t="shared" si="2"/>
        <v>0</v>
      </c>
    </row>
    <row r="27" spans="1:15" x14ac:dyDescent="0.6">
      <c r="A27" s="130"/>
      <c r="B27" s="130"/>
      <c r="C27" s="131"/>
      <c r="D27" s="131"/>
      <c r="E27" s="131"/>
      <c r="F27" s="131"/>
      <c r="G27" s="145">
        <v>0</v>
      </c>
      <c r="H27" s="133"/>
      <c r="I27" s="144">
        <v>0</v>
      </c>
      <c r="J27" s="136"/>
      <c r="K27" s="144">
        <v>0</v>
      </c>
      <c r="L27" s="144">
        <v>0</v>
      </c>
      <c r="M27" s="140">
        <f t="shared" si="0"/>
        <v>0</v>
      </c>
      <c r="N27" s="141">
        <f t="shared" si="1"/>
        <v>0</v>
      </c>
      <c r="O27" s="142">
        <f t="shared" si="2"/>
        <v>0</v>
      </c>
    </row>
    <row r="28" spans="1:15" x14ac:dyDescent="0.6">
      <c r="A28" s="130"/>
      <c r="B28" s="130"/>
      <c r="C28" s="131"/>
      <c r="D28" s="131"/>
      <c r="E28" s="131"/>
      <c r="F28" s="131"/>
      <c r="G28" s="145">
        <v>0</v>
      </c>
      <c r="H28" s="133"/>
      <c r="I28" s="144">
        <v>0</v>
      </c>
      <c r="J28" s="136"/>
      <c r="K28" s="144">
        <v>0</v>
      </c>
      <c r="L28" s="144">
        <v>0</v>
      </c>
      <c r="M28" s="140">
        <f t="shared" si="0"/>
        <v>0</v>
      </c>
      <c r="N28" s="141">
        <f t="shared" si="1"/>
        <v>0</v>
      </c>
      <c r="O28" s="142">
        <f t="shared" si="2"/>
        <v>0</v>
      </c>
    </row>
    <row r="29" spans="1:15" x14ac:dyDescent="0.6">
      <c r="A29" s="130"/>
      <c r="B29" s="130"/>
      <c r="C29" s="131"/>
      <c r="D29" s="131"/>
      <c r="E29" s="131"/>
      <c r="F29" s="131"/>
      <c r="G29" s="145">
        <v>0</v>
      </c>
      <c r="H29" s="133"/>
      <c r="I29" s="144">
        <v>0</v>
      </c>
      <c r="J29" s="136"/>
      <c r="K29" s="144">
        <v>0</v>
      </c>
      <c r="L29" s="144">
        <v>0</v>
      </c>
      <c r="M29" s="140">
        <f t="shared" si="0"/>
        <v>0</v>
      </c>
      <c r="N29" s="141">
        <f t="shared" si="1"/>
        <v>0</v>
      </c>
      <c r="O29" s="142">
        <f t="shared" si="2"/>
        <v>0</v>
      </c>
    </row>
    <row r="30" spans="1:15" x14ac:dyDescent="0.6">
      <c r="A30" s="130"/>
      <c r="B30" s="130"/>
      <c r="C30" s="131"/>
      <c r="D30" s="131"/>
      <c r="E30" s="131"/>
      <c r="F30" s="131"/>
      <c r="G30" s="145">
        <v>0</v>
      </c>
      <c r="H30" s="133"/>
      <c r="I30" s="144">
        <v>0</v>
      </c>
      <c r="J30" s="136"/>
      <c r="K30" s="144">
        <v>0</v>
      </c>
      <c r="L30" s="144">
        <v>0</v>
      </c>
      <c r="M30" s="140">
        <f t="shared" si="0"/>
        <v>0</v>
      </c>
      <c r="N30" s="141">
        <f t="shared" si="1"/>
        <v>0</v>
      </c>
      <c r="O30" s="142">
        <f t="shared" si="2"/>
        <v>0</v>
      </c>
    </row>
    <row r="31" spans="1:15" x14ac:dyDescent="0.6">
      <c r="A31" s="130"/>
      <c r="B31" s="130"/>
      <c r="C31" s="131"/>
      <c r="D31" s="131"/>
      <c r="E31" s="131"/>
      <c r="F31" s="131"/>
      <c r="G31" s="145">
        <v>0</v>
      </c>
      <c r="H31" s="133"/>
      <c r="I31" s="144">
        <v>0</v>
      </c>
      <c r="J31" s="136"/>
      <c r="K31" s="144">
        <v>0</v>
      </c>
      <c r="L31" s="144">
        <v>0</v>
      </c>
      <c r="M31" s="140">
        <f t="shared" si="0"/>
        <v>0</v>
      </c>
      <c r="N31" s="141">
        <f t="shared" si="1"/>
        <v>0</v>
      </c>
      <c r="O31" s="142">
        <f t="shared" si="2"/>
        <v>0</v>
      </c>
    </row>
    <row r="32" spans="1:15" x14ac:dyDescent="0.6">
      <c r="A32" s="130"/>
      <c r="B32" s="130"/>
      <c r="C32" s="131"/>
      <c r="D32" s="131"/>
      <c r="E32" s="131"/>
      <c r="F32" s="131"/>
      <c r="G32" s="145">
        <v>0</v>
      </c>
      <c r="H32" s="133"/>
      <c r="I32" s="144">
        <v>0</v>
      </c>
      <c r="J32" s="136"/>
      <c r="K32" s="144">
        <v>0</v>
      </c>
      <c r="L32" s="144">
        <v>0</v>
      </c>
      <c r="M32" s="140">
        <f t="shared" si="0"/>
        <v>0</v>
      </c>
      <c r="N32" s="141">
        <f t="shared" si="1"/>
        <v>0</v>
      </c>
      <c r="O32" s="142">
        <f t="shared" si="2"/>
        <v>0</v>
      </c>
    </row>
    <row r="33" spans="1:15" x14ac:dyDescent="0.6">
      <c r="A33" s="130"/>
      <c r="B33" s="130"/>
      <c r="C33" s="131"/>
      <c r="D33" s="131"/>
      <c r="E33" s="131"/>
      <c r="F33" s="131"/>
      <c r="G33" s="145">
        <v>0</v>
      </c>
      <c r="H33" s="133"/>
      <c r="I33" s="144">
        <v>0</v>
      </c>
      <c r="J33" s="136"/>
      <c r="K33" s="144">
        <v>0</v>
      </c>
      <c r="L33" s="144">
        <v>0</v>
      </c>
      <c r="M33" s="140">
        <f t="shared" si="0"/>
        <v>0</v>
      </c>
      <c r="N33" s="141">
        <f t="shared" si="1"/>
        <v>0</v>
      </c>
      <c r="O33" s="142">
        <f t="shared" si="2"/>
        <v>0</v>
      </c>
    </row>
    <row r="34" spans="1:15" x14ac:dyDescent="0.6">
      <c r="A34" s="130"/>
      <c r="B34" s="130"/>
      <c r="C34" s="131"/>
      <c r="D34" s="131"/>
      <c r="E34" s="131"/>
      <c r="F34" s="131"/>
      <c r="G34" s="145">
        <v>0</v>
      </c>
      <c r="H34" s="133"/>
      <c r="I34" s="144">
        <v>0</v>
      </c>
      <c r="J34" s="136"/>
      <c r="K34" s="144">
        <v>0</v>
      </c>
      <c r="L34" s="144">
        <v>0</v>
      </c>
      <c r="M34" s="140">
        <f t="shared" si="0"/>
        <v>0</v>
      </c>
      <c r="N34" s="141">
        <f t="shared" si="1"/>
        <v>0</v>
      </c>
      <c r="O34" s="142">
        <f t="shared" si="2"/>
        <v>0</v>
      </c>
    </row>
    <row r="35" spans="1:15" ht="13.75" thickBot="1" x14ac:dyDescent="0.75">
      <c r="A35" s="130" t="s">
        <v>4</v>
      </c>
      <c r="B35" s="130"/>
      <c r="C35" s="131"/>
      <c r="D35" s="131"/>
      <c r="E35" s="131"/>
      <c r="F35" s="131"/>
      <c r="G35" s="132"/>
      <c r="H35" s="137"/>
      <c r="I35" s="135"/>
      <c r="J35" s="136"/>
      <c r="K35" s="135"/>
      <c r="L35" s="135"/>
      <c r="M35" s="135"/>
      <c r="N35" s="134"/>
      <c r="O35" s="134"/>
    </row>
    <row r="36" spans="1:15" ht="14.5" thickTop="1" thickBot="1" x14ac:dyDescent="0.75">
      <c r="A36" s="130"/>
      <c r="B36" s="130"/>
      <c r="C36" s="131"/>
      <c r="D36" s="131"/>
      <c r="E36" s="131"/>
      <c r="F36" s="131"/>
      <c r="G36" s="132"/>
      <c r="H36" s="137"/>
      <c r="I36" s="135"/>
      <c r="J36" s="136"/>
      <c r="K36" s="135"/>
      <c r="L36" s="135"/>
      <c r="M36" s="135"/>
      <c r="N36" s="138" t="s">
        <v>17</v>
      </c>
      <c r="O36" s="139">
        <f>SUM(O12:O34)</f>
        <v>0</v>
      </c>
    </row>
    <row r="37" spans="1:15" ht="13.75" thickTop="1" x14ac:dyDescent="0.6"/>
  </sheetData>
  <sheetProtection selectLockedCells="1"/>
  <phoneticPr fontId="6" type="noConversion"/>
  <dataValidations count="1">
    <dataValidation type="list" allowBlank="1" showInputMessage="1" showErrorMessage="1" sqref="J12:J34 H12:H34 C12:F34" xr:uid="{00000000-0002-0000-0000-000000000000}">
      <formula1>"Yes, No"</formula1>
    </dataValidation>
  </dataValidations>
  <printOptions gridLines="1"/>
  <pageMargins left="0.75" right="0.75" top="1" bottom="1" header="0.5" footer="0.5"/>
  <pageSetup paperSize="5" scale="87" orientation="landscape" r:id="rId1"/>
  <headerFooter alignWithMargins="0">
    <oddHeader>&amp;L
&amp;"Arial,Bold"Project Name:&amp;C&amp;"Arial,Bold"Ancillary Financing Application
Rent Worksheet</oddHeader>
    <oddFooter>&amp;L&amp;9BHRI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view="pageLayout" zoomScaleNormal="100" zoomScaleSheetLayoutView="65" workbookViewId="0">
      <selection activeCell="I25" sqref="I25"/>
    </sheetView>
  </sheetViews>
  <sheetFormatPr defaultColWidth="9.1328125" defaultRowHeight="15.75" x14ac:dyDescent="0.75"/>
  <cols>
    <col min="1" max="1" width="5" style="25" customWidth="1"/>
    <col min="2" max="2" width="38.86328125" style="13" customWidth="1"/>
    <col min="3" max="3" width="2.7265625" style="13" customWidth="1"/>
    <col min="4" max="4" width="18.26953125" style="13" customWidth="1"/>
    <col min="5" max="5" width="9.1328125" style="13"/>
    <col min="6" max="6" width="14.26953125" style="13" customWidth="1"/>
    <col min="7" max="7" width="35" style="13" bestFit="1" customWidth="1"/>
    <col min="8" max="8" width="9.1328125" style="13"/>
    <col min="9" max="9" width="24.54296875" style="13" customWidth="1"/>
    <col min="10" max="10" width="5.86328125" style="13" customWidth="1"/>
    <col min="11" max="16384" width="9.1328125" style="13"/>
  </cols>
  <sheetData>
    <row r="1" spans="1:9" ht="15.4" customHeight="1" x14ac:dyDescent="0.85">
      <c r="A1" s="17" t="s">
        <v>5</v>
      </c>
      <c r="C1" s="18"/>
      <c r="D1" s="8"/>
      <c r="E1" s="18" t="s">
        <v>25</v>
      </c>
      <c r="F1" s="10"/>
      <c r="G1" s="10"/>
      <c r="H1" s="10"/>
      <c r="I1" s="10"/>
    </row>
    <row r="2" spans="1:9" ht="15.4" customHeight="1" x14ac:dyDescent="0.8">
      <c r="A2" s="19"/>
      <c r="B2" s="10" t="s">
        <v>68</v>
      </c>
      <c r="C2" s="10"/>
      <c r="D2" s="148">
        <v>0</v>
      </c>
      <c r="E2" s="20" t="s">
        <v>69</v>
      </c>
      <c r="F2" s="10"/>
      <c r="G2" s="10"/>
      <c r="H2" s="10"/>
      <c r="I2" s="10"/>
    </row>
    <row r="3" spans="1:9" ht="15.4" customHeight="1" x14ac:dyDescent="0.8">
      <c r="A3" s="19"/>
      <c r="B3" s="21" t="s">
        <v>22</v>
      </c>
      <c r="C3" s="10"/>
      <c r="D3" s="149"/>
      <c r="E3" s="20" t="s">
        <v>69</v>
      </c>
      <c r="F3" s="10" t="s">
        <v>144</v>
      </c>
      <c r="G3" s="10"/>
      <c r="H3" s="10"/>
      <c r="I3" s="10"/>
    </row>
    <row r="4" spans="1:9" ht="15.4" customHeight="1" x14ac:dyDescent="0.8">
      <c r="A4" s="19"/>
      <c r="B4" s="21" t="s">
        <v>7</v>
      </c>
      <c r="C4" s="10"/>
      <c r="D4" s="150">
        <f>SUM(-D3*5%)</f>
        <v>0</v>
      </c>
      <c r="F4" s="10" t="s">
        <v>26</v>
      </c>
      <c r="G4" s="10"/>
      <c r="H4" s="10"/>
      <c r="I4" s="10"/>
    </row>
    <row r="5" spans="1:9" ht="15.4" customHeight="1" x14ac:dyDescent="0.8">
      <c r="A5" s="19"/>
      <c r="B5" s="21" t="s">
        <v>182</v>
      </c>
      <c r="C5" s="10"/>
      <c r="D5" s="149" t="s">
        <v>4</v>
      </c>
      <c r="E5" s="20" t="s">
        <v>69</v>
      </c>
      <c r="F5" s="10" t="s">
        <v>132</v>
      </c>
      <c r="G5" s="97" t="s">
        <v>133</v>
      </c>
      <c r="H5" s="10"/>
      <c r="I5" s="10"/>
    </row>
    <row r="6" spans="1:9" ht="15.4" customHeight="1" x14ac:dyDescent="0.8">
      <c r="A6" s="19"/>
      <c r="B6" s="22" t="s">
        <v>41</v>
      </c>
      <c r="C6" s="23"/>
      <c r="D6" s="150">
        <f>SUM(D3:D5)</f>
        <v>0</v>
      </c>
      <c r="F6" s="10"/>
      <c r="G6" s="10"/>
      <c r="H6" s="10"/>
      <c r="I6" s="10"/>
    </row>
    <row r="7" spans="1:9" ht="15.4" customHeight="1" x14ac:dyDescent="0.8">
      <c r="A7" s="19"/>
      <c r="B7" s="10"/>
      <c r="C7" s="10"/>
      <c r="D7" s="10"/>
      <c r="F7" s="10"/>
      <c r="G7" s="10"/>
      <c r="H7" s="10"/>
      <c r="I7" s="10"/>
    </row>
    <row r="8" spans="1:9" ht="15.4" customHeight="1" x14ac:dyDescent="0.8">
      <c r="A8" s="19"/>
      <c r="B8" s="10"/>
      <c r="C8" s="10"/>
      <c r="D8" s="10"/>
      <c r="F8" s="10"/>
      <c r="G8" s="10"/>
      <c r="H8" s="10"/>
      <c r="I8" s="10"/>
    </row>
    <row r="9" spans="1:9" ht="15.4" customHeight="1" x14ac:dyDescent="0.85">
      <c r="A9" s="17" t="s">
        <v>8</v>
      </c>
      <c r="C9" s="18"/>
      <c r="D9" s="10"/>
      <c r="F9" s="10"/>
      <c r="G9" s="10"/>
      <c r="H9" s="10"/>
      <c r="I9" s="10"/>
    </row>
    <row r="10" spans="1:9" ht="15.4" customHeight="1" x14ac:dyDescent="0.8">
      <c r="A10" s="19"/>
      <c r="B10" s="21" t="s">
        <v>47</v>
      </c>
      <c r="C10" s="10"/>
      <c r="D10" s="151">
        <v>0</v>
      </c>
      <c r="E10" s="20" t="s">
        <v>69</v>
      </c>
      <c r="F10" s="10"/>
      <c r="G10" s="10"/>
      <c r="H10" s="10"/>
      <c r="I10" s="10"/>
    </row>
    <row r="11" spans="1:9" ht="15.4" customHeight="1" x14ac:dyDescent="0.8">
      <c r="A11" s="19"/>
      <c r="B11" s="21" t="s">
        <v>10</v>
      </c>
      <c r="C11" s="10"/>
      <c r="D11" s="152">
        <v>0</v>
      </c>
      <c r="E11" s="20" t="s">
        <v>69</v>
      </c>
      <c r="F11" s="10"/>
      <c r="G11" s="10"/>
      <c r="H11" s="10"/>
      <c r="I11" s="10"/>
    </row>
    <row r="12" spans="1:9" ht="15.4" customHeight="1" x14ac:dyDescent="0.8">
      <c r="A12" s="19"/>
      <c r="B12" s="21" t="s">
        <v>11</v>
      </c>
      <c r="C12" s="10"/>
      <c r="D12" s="152">
        <v>0</v>
      </c>
      <c r="E12" s="20" t="s">
        <v>69</v>
      </c>
      <c r="F12" s="10"/>
      <c r="G12" s="10"/>
      <c r="H12" s="10"/>
      <c r="I12" s="10"/>
    </row>
    <row r="13" spans="1:9" ht="15.4" customHeight="1" x14ac:dyDescent="0.8">
      <c r="A13" s="19"/>
      <c r="B13" s="21" t="s">
        <v>12</v>
      </c>
      <c r="C13" s="10"/>
      <c r="D13" s="152">
        <v>0</v>
      </c>
      <c r="E13" s="20" t="s">
        <v>69</v>
      </c>
      <c r="F13" s="10"/>
      <c r="G13" s="10"/>
      <c r="H13" s="10"/>
      <c r="I13" s="10"/>
    </row>
    <row r="14" spans="1:9" ht="15.4" customHeight="1" x14ac:dyDescent="0.8">
      <c r="A14" s="19"/>
      <c r="B14" s="21" t="s">
        <v>13</v>
      </c>
      <c r="C14" s="10"/>
      <c r="D14" s="152">
        <v>0</v>
      </c>
      <c r="E14" s="20" t="s">
        <v>69</v>
      </c>
      <c r="F14" s="10"/>
      <c r="G14" s="10"/>
      <c r="H14" s="10"/>
      <c r="I14" s="10"/>
    </row>
    <row r="15" spans="1:9" ht="15.4" customHeight="1" x14ac:dyDescent="0.8">
      <c r="A15" s="19"/>
      <c r="B15" s="21" t="s">
        <v>9</v>
      </c>
      <c r="C15" s="10"/>
      <c r="D15" s="152">
        <v>0</v>
      </c>
      <c r="E15" s="20" t="s">
        <v>69</v>
      </c>
      <c r="F15" s="10" t="s">
        <v>70</v>
      </c>
      <c r="G15" s="10"/>
      <c r="H15" s="10"/>
      <c r="I15" s="10"/>
    </row>
    <row r="16" spans="1:9" ht="15.4" customHeight="1" x14ac:dyDescent="0.8">
      <c r="A16" s="19"/>
      <c r="B16" s="6" t="s">
        <v>71</v>
      </c>
      <c r="C16" s="10"/>
      <c r="D16" s="152">
        <v>0</v>
      </c>
      <c r="E16" s="20" t="s">
        <v>69</v>
      </c>
      <c r="F16" s="10" t="s">
        <v>4</v>
      </c>
      <c r="G16" s="10"/>
      <c r="H16" s="10"/>
      <c r="I16" s="10"/>
    </row>
    <row r="17" spans="1:9" ht="15.4" customHeight="1" x14ac:dyDescent="0.8">
      <c r="A17" s="19"/>
      <c r="B17" s="22" t="s">
        <v>23</v>
      </c>
      <c r="C17" s="23"/>
      <c r="D17" s="153">
        <f>SUM(D10:D16)</f>
        <v>0</v>
      </c>
      <c r="F17" s="10"/>
      <c r="G17" s="10"/>
      <c r="H17" s="10"/>
      <c r="I17" s="10"/>
    </row>
    <row r="18" spans="1:9" ht="15.4" customHeight="1" x14ac:dyDescent="0.8">
      <c r="A18" s="19"/>
      <c r="B18" s="10"/>
      <c r="C18" s="10"/>
      <c r="D18" s="10"/>
      <c r="F18" s="10"/>
      <c r="G18" s="10"/>
      <c r="H18" s="10"/>
      <c r="I18" s="10"/>
    </row>
    <row r="19" spans="1:9" ht="15.4" customHeight="1" x14ac:dyDescent="0.85">
      <c r="A19" s="17" t="s">
        <v>14</v>
      </c>
      <c r="C19" s="18"/>
      <c r="D19" s="8"/>
      <c r="F19" s="10"/>
      <c r="G19" s="10"/>
      <c r="H19" s="10"/>
      <c r="I19" s="10"/>
    </row>
    <row r="20" spans="1:9" ht="15.4" customHeight="1" x14ac:dyDescent="0.8">
      <c r="A20" s="19"/>
      <c r="B20" s="21" t="s">
        <v>41</v>
      </c>
      <c r="C20" s="10"/>
      <c r="D20" s="153">
        <f>D6</f>
        <v>0</v>
      </c>
      <c r="F20" s="10"/>
      <c r="G20" s="10"/>
      <c r="H20" s="10"/>
      <c r="I20" s="10"/>
    </row>
    <row r="21" spans="1:9" ht="15.4" customHeight="1" x14ac:dyDescent="0.8">
      <c r="A21" s="19"/>
      <c r="B21" s="21" t="s">
        <v>45</v>
      </c>
      <c r="C21" s="10"/>
      <c r="D21" s="153">
        <f>D17</f>
        <v>0</v>
      </c>
      <c r="F21" s="10"/>
      <c r="G21" s="10"/>
      <c r="H21" s="10"/>
      <c r="I21" s="10"/>
    </row>
    <row r="22" spans="1:9" ht="15.4" customHeight="1" x14ac:dyDescent="0.8">
      <c r="A22" s="19"/>
      <c r="B22" s="21" t="s">
        <v>24</v>
      </c>
      <c r="C22" s="10"/>
      <c r="D22" s="153">
        <f>SUM(D20-D21)</f>
        <v>0</v>
      </c>
      <c r="F22" s="10" t="s">
        <v>42</v>
      </c>
      <c r="G22" s="10"/>
      <c r="H22" s="10"/>
      <c r="I22" s="10"/>
    </row>
    <row r="23" spans="1:9" ht="15.4" customHeight="1" x14ac:dyDescent="0.8">
      <c r="A23" s="19"/>
      <c r="B23" s="10"/>
      <c r="C23" s="10"/>
      <c r="D23" s="9"/>
      <c r="F23" s="10"/>
      <c r="G23" s="10"/>
      <c r="H23" s="10"/>
      <c r="I23" s="10"/>
    </row>
    <row r="24" spans="1:9" ht="15.4" customHeight="1" x14ac:dyDescent="0.8">
      <c r="A24" s="19"/>
      <c r="B24" s="22" t="s">
        <v>72</v>
      </c>
      <c r="C24" s="23"/>
      <c r="D24" s="154">
        <f>D22</f>
        <v>0</v>
      </c>
      <c r="F24" s="10"/>
      <c r="G24" s="10"/>
      <c r="H24" s="10"/>
      <c r="I24" s="10"/>
    </row>
    <row r="25" spans="1:9" ht="15.4" customHeight="1" x14ac:dyDescent="0.8">
      <c r="A25" s="19"/>
      <c r="B25" s="10"/>
      <c r="C25" s="10"/>
      <c r="D25" s="9"/>
      <c r="F25" s="10"/>
      <c r="G25" s="10"/>
      <c r="H25" s="10"/>
      <c r="I25" s="10"/>
    </row>
    <row r="26" spans="1:9" ht="15.4" customHeight="1" x14ac:dyDescent="0.8">
      <c r="A26" s="19"/>
      <c r="B26" s="21" t="s">
        <v>73</v>
      </c>
      <c r="C26" s="10"/>
      <c r="D26" s="14"/>
      <c r="E26" s="20" t="s">
        <v>69</v>
      </c>
      <c r="F26" s="10"/>
      <c r="G26" s="10"/>
      <c r="H26" s="10"/>
      <c r="I26" s="10"/>
    </row>
    <row r="27" spans="1:9" ht="15.4" customHeight="1" x14ac:dyDescent="0.8">
      <c r="A27" s="19"/>
      <c r="B27" s="21" t="s">
        <v>74</v>
      </c>
      <c r="C27" s="10"/>
      <c r="D27" s="153" t="e">
        <f>D24/D26</f>
        <v>#DIV/0!</v>
      </c>
      <c r="F27" s="10"/>
      <c r="G27" s="10"/>
      <c r="H27" s="10"/>
      <c r="I27" s="10"/>
    </row>
    <row r="28" spans="1:9" ht="15.4" customHeight="1" x14ac:dyDescent="0.8">
      <c r="A28" s="19"/>
      <c r="B28" s="10"/>
      <c r="C28" s="10"/>
      <c r="D28" s="9"/>
      <c r="F28" s="10"/>
      <c r="G28" s="10"/>
      <c r="H28" s="10"/>
      <c r="I28" s="10"/>
    </row>
    <row r="29" spans="1:9" ht="15.4" customHeight="1" x14ac:dyDescent="0.8">
      <c r="A29" s="19"/>
      <c r="B29" s="21" t="s">
        <v>75</v>
      </c>
      <c r="C29" s="10"/>
      <c r="D29" s="15" t="s">
        <v>4</v>
      </c>
      <c r="E29" s="20" t="s">
        <v>69</v>
      </c>
      <c r="F29" s="10"/>
      <c r="G29" s="10"/>
      <c r="H29" s="10"/>
      <c r="I29" s="10"/>
    </row>
    <row r="30" spans="1:9" ht="15.4" customHeight="1" x14ac:dyDescent="0.8">
      <c r="A30" s="19"/>
      <c r="B30" s="21" t="s">
        <v>82</v>
      </c>
      <c r="C30" s="10"/>
      <c r="D30" s="16" t="s">
        <v>4</v>
      </c>
      <c r="E30" s="20" t="s">
        <v>69</v>
      </c>
      <c r="F30" s="10"/>
      <c r="G30" s="10"/>
      <c r="H30" s="10"/>
      <c r="I30" s="10"/>
    </row>
    <row r="31" spans="1:9" ht="15.4" customHeight="1" x14ac:dyDescent="0.85">
      <c r="A31" s="24" t="s">
        <v>76</v>
      </c>
      <c r="B31" s="21"/>
      <c r="C31" s="10"/>
      <c r="D31" s="11" t="e">
        <f>(1-(1/(1+(D29/12))^(D30*12)))/(D29/12)</f>
        <v>#VALUE!</v>
      </c>
      <c r="F31" s="10"/>
      <c r="G31" s="10"/>
      <c r="H31" s="10"/>
      <c r="I31" s="10"/>
    </row>
    <row r="32" spans="1:9" ht="15.4" customHeight="1" x14ac:dyDescent="0.8">
      <c r="A32" s="19"/>
      <c r="B32" s="21" t="s">
        <v>77</v>
      </c>
      <c r="C32" s="10"/>
      <c r="D32" s="153" t="e">
        <f>(D27/12)*D31</f>
        <v>#DIV/0!</v>
      </c>
      <c r="F32" s="10"/>
      <c r="G32" s="10"/>
      <c r="H32" s="10"/>
      <c r="I32" s="10"/>
    </row>
    <row r="33" spans="1:9" ht="15.4" customHeight="1" x14ac:dyDescent="0.8">
      <c r="A33" s="19"/>
      <c r="B33" s="21" t="s">
        <v>78</v>
      </c>
      <c r="C33" s="10"/>
      <c r="D33" s="152"/>
      <c r="E33" s="20" t="s">
        <v>69</v>
      </c>
      <c r="F33" s="10"/>
      <c r="G33" s="10"/>
      <c r="H33" s="10"/>
      <c r="I33" s="10"/>
    </row>
    <row r="34" spans="1:9" ht="15.4" customHeight="1" x14ac:dyDescent="0.8">
      <c r="A34" s="19"/>
      <c r="B34" s="21" t="s">
        <v>79</v>
      </c>
      <c r="C34" s="10"/>
      <c r="D34" s="155" t="e">
        <f>PMT(D29/12,D30*12,-D33)</f>
        <v>#VALUE!</v>
      </c>
      <c r="F34" s="10"/>
      <c r="G34" s="10"/>
      <c r="H34" s="10"/>
      <c r="I34" s="10"/>
    </row>
    <row r="35" spans="1:9" ht="15.4" customHeight="1" x14ac:dyDescent="0.8">
      <c r="A35" s="19"/>
      <c r="B35" s="21"/>
      <c r="C35" s="10"/>
      <c r="D35" s="9"/>
      <c r="F35" s="10"/>
      <c r="G35" s="10"/>
      <c r="H35" s="10"/>
      <c r="I35" s="10"/>
    </row>
    <row r="36" spans="1:9" ht="15.4" customHeight="1" x14ac:dyDescent="0.8">
      <c r="A36" s="19"/>
      <c r="B36" s="22" t="s">
        <v>49</v>
      </c>
      <c r="C36" s="23"/>
      <c r="D36" s="154" t="e">
        <f>D34*12</f>
        <v>#VALUE!</v>
      </c>
      <c r="F36" s="10" t="s">
        <v>50</v>
      </c>
      <c r="G36" s="10"/>
      <c r="H36" s="10"/>
      <c r="I36" s="10"/>
    </row>
    <row r="37" spans="1:9" ht="15.4" customHeight="1" x14ac:dyDescent="0.8">
      <c r="A37" s="19"/>
      <c r="B37" s="21" t="s">
        <v>28</v>
      </c>
      <c r="C37" s="10"/>
      <c r="D37" s="153" t="e">
        <f>D24-D36</f>
        <v>#VALUE!</v>
      </c>
      <c r="F37" s="10" t="s">
        <v>27</v>
      </c>
      <c r="G37" s="10"/>
      <c r="H37" s="10"/>
      <c r="I37" s="10"/>
    </row>
    <row r="38" spans="1:9" ht="15.4" customHeight="1" x14ac:dyDescent="0.8">
      <c r="A38" s="19"/>
      <c r="B38" s="10"/>
      <c r="C38" s="10"/>
      <c r="D38" s="9"/>
      <c r="F38" s="10"/>
      <c r="G38" s="10"/>
      <c r="H38" s="10"/>
      <c r="I38" s="10"/>
    </row>
    <row r="39" spans="1:9" ht="15.4" customHeight="1" x14ac:dyDescent="0.8">
      <c r="A39" s="19"/>
      <c r="B39" s="22" t="s">
        <v>81</v>
      </c>
      <c r="C39" s="10"/>
      <c r="D39" s="12" t="e">
        <f>SUM(D22/D36)</f>
        <v>#VALUE!</v>
      </c>
      <c r="F39" s="10" t="s">
        <v>51</v>
      </c>
      <c r="G39" s="10"/>
      <c r="H39" s="10"/>
      <c r="I39" s="10"/>
    </row>
    <row r="40" spans="1:9" ht="15.4" customHeight="1" x14ac:dyDescent="0.8">
      <c r="A40" s="19"/>
      <c r="B40" s="10"/>
      <c r="C40" s="10"/>
      <c r="D40" s="10"/>
      <c r="F40" s="10"/>
      <c r="G40" s="10"/>
      <c r="H40" s="10"/>
      <c r="I40" s="10"/>
    </row>
    <row r="41" spans="1:9" ht="15.4" customHeight="1" x14ac:dyDescent="0.8">
      <c r="A41" s="19"/>
      <c r="B41" s="22" t="s">
        <v>80</v>
      </c>
      <c r="C41" s="10"/>
      <c r="D41" s="156" t="e">
        <f>D17/D2</f>
        <v>#DIV/0!</v>
      </c>
      <c r="F41" s="10" t="s">
        <v>44</v>
      </c>
      <c r="G41" s="10"/>
      <c r="H41" s="10"/>
      <c r="I41" s="10"/>
    </row>
    <row r="42" spans="1:9" ht="16" x14ac:dyDescent="0.8">
      <c r="A42" s="19"/>
      <c r="B42" s="10"/>
      <c r="C42" s="10"/>
      <c r="D42" s="10"/>
      <c r="E42" s="10"/>
      <c r="F42" s="10"/>
      <c r="G42" s="10"/>
      <c r="H42" s="10"/>
      <c r="I42" s="10"/>
    </row>
    <row r="43" spans="1:9" ht="16" x14ac:dyDescent="0.8">
      <c r="A43" s="19"/>
      <c r="B43" s="10"/>
      <c r="C43" s="10"/>
      <c r="D43" s="10"/>
      <c r="E43" s="10"/>
      <c r="F43" s="10"/>
      <c r="G43" s="10"/>
      <c r="H43" s="10"/>
      <c r="I43" s="10"/>
    </row>
    <row r="44" spans="1:9" ht="16" x14ac:dyDescent="0.8">
      <c r="A44" s="19"/>
      <c r="B44" s="10"/>
      <c r="C44" s="10"/>
      <c r="D44" s="10"/>
      <c r="E44" s="10"/>
      <c r="F44" s="10"/>
      <c r="G44" s="10"/>
      <c r="H44" s="10"/>
      <c r="I44" s="10"/>
    </row>
  </sheetData>
  <sheetProtection selectLockedCells="1"/>
  <phoneticPr fontId="6" type="noConversion"/>
  <printOptions horizontalCentered="1" gridLines="1"/>
  <pageMargins left="0.75" right="0.75" top="1" bottom="1" header="0.5" footer="0.5"/>
  <pageSetup scale="71" orientation="landscape" r:id="rId1"/>
  <headerFooter alignWithMargins="0">
    <oddHeader xml:space="preserve">&amp;C&amp;"Arial,Bold"&amp;12Ancillary Financing Application
Residential Operating Proforma&amp;10
</oddHeader>
    <oddFooter xml:space="preserve">&amp;L&amp;9BHRI 2013
</oddFooter>
  </headerFooter>
  <rowBreaks count="1" manualBreakCount="1">
    <brk id="4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2"/>
  <sheetViews>
    <sheetView view="pageLayout" topLeftCell="B19" zoomScaleNormal="100" zoomScaleSheetLayoutView="65" workbookViewId="0">
      <selection activeCell="C15" sqref="C15"/>
    </sheetView>
  </sheetViews>
  <sheetFormatPr defaultColWidth="9.1328125" defaultRowHeight="15.75" x14ac:dyDescent="0.75"/>
  <cols>
    <col min="1" max="1" width="5" style="25" customWidth="1"/>
    <col min="2" max="2" width="38.86328125" style="13" customWidth="1"/>
    <col min="3" max="5" width="17" style="13" customWidth="1"/>
    <col min="6" max="6" width="18.26953125" style="13" customWidth="1"/>
    <col min="7" max="7" width="9.1328125" style="13"/>
    <col min="8" max="8" width="14.26953125" style="13" customWidth="1"/>
    <col min="9" max="9" width="35" style="13" customWidth="1"/>
    <col min="10" max="10" width="9.1328125" style="13"/>
    <col min="11" max="11" width="24.54296875" style="13" customWidth="1"/>
    <col min="12" max="12" width="5.86328125" style="13" customWidth="1"/>
    <col min="13" max="16384" width="9.1328125" style="13"/>
  </cols>
  <sheetData>
    <row r="1" spans="1:11" ht="15.4" customHeight="1" x14ac:dyDescent="0.85">
      <c r="A1" s="17"/>
      <c r="B1" s="158" t="s">
        <v>185</v>
      </c>
      <c r="C1" s="18"/>
      <c r="D1" s="18"/>
      <c r="E1" s="18"/>
      <c r="F1" s="8"/>
      <c r="G1" s="18"/>
      <c r="H1" s="10"/>
      <c r="I1" s="10"/>
      <c r="J1" s="10"/>
      <c r="K1" s="10"/>
    </row>
    <row r="2" spans="1:11" ht="15.4" customHeight="1" x14ac:dyDescent="0.85">
      <c r="A2" s="17"/>
      <c r="B2" s="13" t="s">
        <v>186</v>
      </c>
      <c r="C2" s="18"/>
      <c r="D2" s="18"/>
      <c r="E2" s="18"/>
      <c r="F2" s="8"/>
      <c r="G2" s="18"/>
      <c r="H2" s="10"/>
      <c r="I2" s="10"/>
      <c r="J2" s="10"/>
      <c r="K2" s="10"/>
    </row>
    <row r="3" spans="1:11" ht="15.4" customHeight="1" x14ac:dyDescent="0.85">
      <c r="A3" s="17"/>
      <c r="B3" s="161" t="s">
        <v>187</v>
      </c>
      <c r="C3" s="162" t="s">
        <v>188</v>
      </c>
      <c r="D3" s="162" t="s">
        <v>189</v>
      </c>
      <c r="E3" s="162" t="s">
        <v>21</v>
      </c>
      <c r="F3" s="8"/>
      <c r="G3" s="18"/>
      <c r="H3" s="10"/>
      <c r="I3" s="10"/>
      <c r="J3" s="10"/>
      <c r="K3" s="10"/>
    </row>
    <row r="4" spans="1:11" ht="15.4" customHeight="1" x14ac:dyDescent="0.8">
      <c r="A4" s="19"/>
      <c r="B4" s="163"/>
      <c r="C4" s="163">
        <v>0</v>
      </c>
      <c r="D4" s="163">
        <v>0</v>
      </c>
      <c r="E4" s="164">
        <f>C4*D4*12</f>
        <v>0</v>
      </c>
      <c r="F4" s="174"/>
      <c r="G4" s="175"/>
      <c r="H4" s="159"/>
      <c r="I4" s="159"/>
      <c r="J4" s="10"/>
      <c r="K4" s="10"/>
    </row>
    <row r="5" spans="1:11" ht="15.4" customHeight="1" x14ac:dyDescent="0.8">
      <c r="A5" s="19"/>
      <c r="B5" s="165"/>
      <c r="C5" s="163">
        <v>0</v>
      </c>
      <c r="D5" s="163">
        <v>0</v>
      </c>
      <c r="E5" s="164">
        <f t="shared" ref="E5:E11" si="0">C5*D5*12</f>
        <v>0</v>
      </c>
      <c r="F5" s="176"/>
      <c r="G5" s="175"/>
      <c r="H5" s="159"/>
      <c r="I5" s="159"/>
      <c r="J5" s="10"/>
      <c r="K5" s="10"/>
    </row>
    <row r="6" spans="1:11" ht="15.4" customHeight="1" x14ac:dyDescent="0.8">
      <c r="A6" s="19"/>
      <c r="B6" s="165"/>
      <c r="C6" s="163">
        <v>0</v>
      </c>
      <c r="D6" s="163">
        <v>0</v>
      </c>
      <c r="E6" s="164">
        <f t="shared" si="0"/>
        <v>0</v>
      </c>
      <c r="F6" s="177"/>
      <c r="G6" s="160"/>
      <c r="H6" s="159"/>
      <c r="I6" s="159"/>
      <c r="J6" s="10"/>
      <c r="K6" s="10"/>
    </row>
    <row r="7" spans="1:11" ht="15.4" customHeight="1" x14ac:dyDescent="0.8">
      <c r="A7" s="19"/>
      <c r="B7" s="165"/>
      <c r="C7" s="163">
        <v>0</v>
      </c>
      <c r="D7" s="163">
        <v>0</v>
      </c>
      <c r="E7" s="164">
        <f t="shared" si="0"/>
        <v>0</v>
      </c>
      <c r="F7" s="176"/>
      <c r="G7" s="175"/>
      <c r="H7" s="159"/>
      <c r="I7" s="178"/>
      <c r="J7" s="10"/>
      <c r="K7" s="10"/>
    </row>
    <row r="8" spans="1:11" ht="15.4" customHeight="1" x14ac:dyDescent="0.8">
      <c r="A8" s="19"/>
      <c r="B8" s="166"/>
      <c r="C8" s="163">
        <v>0</v>
      </c>
      <c r="D8" s="163">
        <v>0</v>
      </c>
      <c r="E8" s="164">
        <f t="shared" si="0"/>
        <v>0</v>
      </c>
      <c r="F8" s="177"/>
      <c r="G8" s="160"/>
      <c r="H8" s="159"/>
      <c r="I8" s="159"/>
      <c r="J8" s="10"/>
      <c r="K8" s="10"/>
    </row>
    <row r="9" spans="1:11" ht="15.4" customHeight="1" x14ac:dyDescent="0.8">
      <c r="A9" s="19"/>
      <c r="B9" s="163"/>
      <c r="C9" s="163">
        <v>0</v>
      </c>
      <c r="D9" s="163">
        <v>0</v>
      </c>
      <c r="E9" s="164">
        <f t="shared" si="0"/>
        <v>0</v>
      </c>
      <c r="F9" s="159"/>
      <c r="G9" s="160"/>
      <c r="H9" s="159"/>
      <c r="I9" s="159"/>
      <c r="J9" s="10"/>
      <c r="K9" s="10"/>
    </row>
    <row r="10" spans="1:11" ht="15.4" customHeight="1" x14ac:dyDescent="0.8">
      <c r="A10" s="19"/>
      <c r="B10" s="163"/>
      <c r="C10" s="163">
        <v>0</v>
      </c>
      <c r="D10" s="163">
        <v>0</v>
      </c>
      <c r="E10" s="164">
        <f t="shared" si="0"/>
        <v>0</v>
      </c>
      <c r="F10" s="159"/>
      <c r="G10" s="160"/>
      <c r="H10" s="159"/>
      <c r="I10" s="159"/>
      <c r="J10" s="10"/>
      <c r="K10" s="10"/>
    </row>
    <row r="11" spans="1:11" ht="15.4" customHeight="1" x14ac:dyDescent="0.85">
      <c r="A11" s="17"/>
      <c r="B11" s="167"/>
      <c r="C11" s="163">
        <v>0</v>
      </c>
      <c r="D11" s="163">
        <v>0</v>
      </c>
      <c r="E11" s="164">
        <f t="shared" si="0"/>
        <v>0</v>
      </c>
      <c r="F11" s="159"/>
      <c r="G11" s="160"/>
      <c r="H11" s="159"/>
      <c r="I11" s="159"/>
      <c r="J11" s="10"/>
      <c r="K11" s="10"/>
    </row>
    <row r="12" spans="1:11" ht="15.4" customHeight="1" x14ac:dyDescent="0.8">
      <c r="A12" s="19"/>
      <c r="B12" s="168" t="s">
        <v>190</v>
      </c>
      <c r="C12" s="164">
        <f>SUM(C4:C11)</f>
        <v>0</v>
      </c>
      <c r="D12" s="164">
        <f>SUM(D4:D11)</f>
        <v>0</v>
      </c>
      <c r="E12" s="164">
        <f>SUM(E4:E11)</f>
        <v>0</v>
      </c>
      <c r="F12" s="179"/>
      <c r="G12" s="175"/>
      <c r="H12" s="159"/>
      <c r="I12" s="159"/>
      <c r="J12" s="10"/>
      <c r="K12" s="10"/>
    </row>
    <row r="13" spans="1:11" ht="15.4" customHeight="1" x14ac:dyDescent="0.8">
      <c r="A13" s="19"/>
      <c r="B13" s="21"/>
      <c r="C13" s="10"/>
      <c r="D13" s="10"/>
      <c r="E13" s="10"/>
      <c r="F13" s="180"/>
      <c r="G13" s="175"/>
      <c r="H13" s="159"/>
      <c r="I13" s="159"/>
      <c r="J13" s="10"/>
      <c r="K13" s="10"/>
    </row>
    <row r="14" spans="1:11" ht="15.4" customHeight="1" x14ac:dyDescent="0.8">
      <c r="A14" s="19"/>
      <c r="B14" s="21"/>
      <c r="C14" s="10"/>
      <c r="D14" s="10"/>
      <c r="E14" s="10"/>
      <c r="F14" s="180"/>
      <c r="G14" s="175"/>
      <c r="H14" s="159"/>
      <c r="I14" s="159"/>
      <c r="J14" s="10"/>
      <c r="K14" s="10"/>
    </row>
    <row r="15" spans="1:11" ht="15.4" customHeight="1" x14ac:dyDescent="0.8">
      <c r="A15" s="19"/>
      <c r="B15" s="195" t="s">
        <v>191</v>
      </c>
      <c r="C15" s="10"/>
      <c r="D15" s="10"/>
      <c r="E15" s="10"/>
      <c r="F15" s="180"/>
      <c r="G15" s="175"/>
      <c r="H15" s="159"/>
      <c r="I15" s="159"/>
      <c r="J15" s="10"/>
      <c r="K15" s="10"/>
    </row>
    <row r="16" spans="1:11" ht="15.4" customHeight="1" x14ac:dyDescent="0.8">
      <c r="A16" s="19"/>
      <c r="B16" s="157" t="s">
        <v>192</v>
      </c>
      <c r="C16" s="10" t="s">
        <v>193</v>
      </c>
      <c r="D16" s="10" t="s">
        <v>194</v>
      </c>
      <c r="E16" s="10" t="s">
        <v>21</v>
      </c>
      <c r="F16" s="180"/>
      <c r="G16" s="175"/>
      <c r="H16" s="159"/>
      <c r="I16" s="159"/>
      <c r="J16" s="10"/>
      <c r="K16" s="10"/>
    </row>
    <row r="17" spans="1:11" ht="15.4" customHeight="1" x14ac:dyDescent="0.8">
      <c r="A17" s="19"/>
      <c r="B17" s="170"/>
      <c r="C17" s="163">
        <v>0</v>
      </c>
      <c r="D17" s="163">
        <v>0</v>
      </c>
      <c r="E17" s="164">
        <f>C17*D17*12</f>
        <v>0</v>
      </c>
      <c r="F17" s="180"/>
      <c r="G17" s="175"/>
      <c r="H17" s="159"/>
      <c r="I17" s="159"/>
      <c r="J17" s="10"/>
      <c r="K17" s="10"/>
    </row>
    <row r="18" spans="1:11" ht="15.4" customHeight="1" x14ac:dyDescent="0.8">
      <c r="A18" s="19"/>
      <c r="B18" s="165"/>
      <c r="C18" s="163">
        <v>0</v>
      </c>
      <c r="D18" s="163">
        <v>0</v>
      </c>
      <c r="E18" s="164">
        <f>C18*D18*12</f>
        <v>0</v>
      </c>
      <c r="F18" s="180"/>
      <c r="G18" s="175"/>
      <c r="H18" s="159"/>
      <c r="I18" s="159"/>
      <c r="J18" s="10"/>
      <c r="K18" s="10"/>
    </row>
    <row r="19" spans="1:11" ht="15.4" customHeight="1" x14ac:dyDescent="0.8">
      <c r="A19" s="19"/>
      <c r="B19" s="171"/>
      <c r="C19" s="163">
        <v>0</v>
      </c>
      <c r="D19" s="163">
        <v>0</v>
      </c>
      <c r="E19" s="164">
        <f>C19*D19*12</f>
        <v>0</v>
      </c>
      <c r="F19" s="180"/>
      <c r="G19" s="175"/>
      <c r="H19" s="159"/>
      <c r="I19" s="159"/>
      <c r="J19" s="10"/>
      <c r="K19" s="10"/>
    </row>
    <row r="20" spans="1:11" ht="15.4" customHeight="1" x14ac:dyDescent="0.8">
      <c r="A20" s="19"/>
      <c r="B20" s="168" t="s">
        <v>195</v>
      </c>
      <c r="C20" s="164">
        <f>SUM(C17:C19)</f>
        <v>0</v>
      </c>
      <c r="D20" s="164">
        <f>SUM(D17:D19)</f>
        <v>0</v>
      </c>
      <c r="E20" s="164">
        <f>SUM(E17:E19)</f>
        <v>0</v>
      </c>
      <c r="F20" s="181"/>
      <c r="G20" s="160"/>
      <c r="H20" s="159"/>
      <c r="I20" s="159"/>
      <c r="J20" s="10"/>
      <c r="K20" s="10"/>
    </row>
    <row r="21" spans="1:11" ht="15.4" customHeight="1" x14ac:dyDescent="0.8">
      <c r="A21" s="19"/>
      <c r="B21" s="10"/>
      <c r="C21" s="10"/>
      <c r="D21" s="10"/>
      <c r="E21" s="10"/>
      <c r="F21" s="159"/>
      <c r="G21" s="160"/>
      <c r="H21" s="159"/>
      <c r="I21" s="159"/>
      <c r="J21" s="10"/>
      <c r="K21" s="10"/>
    </row>
    <row r="22" spans="1:11" ht="15.4" customHeight="1" x14ac:dyDescent="0.85">
      <c r="A22" s="17"/>
      <c r="B22" s="10"/>
      <c r="C22" s="159"/>
      <c r="D22" s="159"/>
      <c r="E22" s="10"/>
      <c r="F22" s="182"/>
      <c r="G22" s="160"/>
      <c r="H22" s="159"/>
      <c r="I22" s="159"/>
      <c r="J22" s="10"/>
      <c r="K22" s="10"/>
    </row>
    <row r="23" spans="1:11" ht="15.4" customHeight="1" x14ac:dyDescent="0.8">
      <c r="A23" s="19"/>
      <c r="B23" s="173" t="s">
        <v>198</v>
      </c>
      <c r="C23" s="172"/>
      <c r="D23" s="159"/>
      <c r="E23" s="10"/>
      <c r="F23" s="181"/>
      <c r="G23" s="160"/>
      <c r="H23" s="159"/>
      <c r="I23" s="159"/>
      <c r="J23" s="10"/>
      <c r="K23" s="10"/>
    </row>
    <row r="24" spans="1:11" ht="15.4" customHeight="1" x14ac:dyDescent="0.8">
      <c r="A24" s="19"/>
      <c r="B24" s="168" t="s">
        <v>199</v>
      </c>
      <c r="C24" s="172"/>
      <c r="D24" s="159"/>
      <c r="E24" s="10"/>
      <c r="F24" s="181"/>
      <c r="G24" s="160"/>
      <c r="H24" s="159"/>
      <c r="I24" s="159"/>
      <c r="J24" s="10"/>
      <c r="K24" s="10"/>
    </row>
    <row r="25" spans="1:11" ht="15.4" customHeight="1" x14ac:dyDescent="0.8">
      <c r="A25" s="19"/>
      <c r="B25" s="168" t="s">
        <v>200</v>
      </c>
      <c r="C25" s="164">
        <f>E20</f>
        <v>0</v>
      </c>
      <c r="D25" s="10"/>
      <c r="E25" s="10"/>
      <c r="F25" s="181"/>
      <c r="G25" s="160"/>
      <c r="H25" s="159"/>
      <c r="I25" s="159"/>
      <c r="J25" s="10"/>
      <c r="K25" s="10"/>
    </row>
    <row r="26" spans="1:11" ht="15.4" customHeight="1" x14ac:dyDescent="0.8">
      <c r="A26" s="19"/>
      <c r="B26" s="168" t="s">
        <v>201</v>
      </c>
      <c r="C26" s="163"/>
      <c r="D26" s="10"/>
      <c r="E26" s="10"/>
      <c r="F26" s="183"/>
      <c r="G26" s="160"/>
      <c r="H26" s="159"/>
      <c r="I26" s="159"/>
      <c r="J26" s="10"/>
      <c r="K26" s="10"/>
    </row>
    <row r="27" spans="1:11" ht="15.4" customHeight="1" x14ac:dyDescent="0.8">
      <c r="A27" s="19"/>
      <c r="B27" s="168" t="s">
        <v>198</v>
      </c>
      <c r="C27" s="164">
        <f>SUM(C24:C26)</f>
        <v>0</v>
      </c>
      <c r="D27" s="23"/>
      <c r="E27" s="23"/>
      <c r="F27" s="184"/>
      <c r="G27" s="160"/>
      <c r="H27" s="159"/>
      <c r="I27" s="159"/>
      <c r="J27" s="10"/>
      <c r="K27" s="10"/>
    </row>
    <row r="28" spans="1:11" ht="15.4" customHeight="1" x14ac:dyDescent="0.8">
      <c r="A28" s="19"/>
      <c r="B28" s="10"/>
      <c r="C28" s="10"/>
      <c r="D28" s="10"/>
      <c r="E28" s="10"/>
      <c r="F28" s="183"/>
      <c r="G28" s="160"/>
      <c r="H28" s="159"/>
      <c r="I28" s="159"/>
      <c r="J28" s="10"/>
      <c r="K28" s="10"/>
    </row>
    <row r="29" spans="1:11" ht="15.4" customHeight="1" x14ac:dyDescent="0.8">
      <c r="A29" s="19"/>
      <c r="C29" s="10"/>
      <c r="D29" s="10"/>
      <c r="E29" s="10"/>
      <c r="F29" s="185"/>
      <c r="G29" s="175"/>
      <c r="H29" s="159"/>
      <c r="I29" s="159"/>
      <c r="J29" s="10"/>
      <c r="K29" s="10"/>
    </row>
    <row r="30" spans="1:11" ht="15.4" customHeight="1" x14ac:dyDescent="0.8">
      <c r="A30" s="19"/>
      <c r="C30" s="10"/>
      <c r="D30" s="10"/>
      <c r="E30" s="10"/>
      <c r="F30" s="181"/>
      <c r="G30" s="160"/>
      <c r="H30" s="159"/>
      <c r="I30" s="159"/>
      <c r="J30" s="10"/>
      <c r="K30" s="10"/>
    </row>
    <row r="31" spans="1:11" ht="15.4" customHeight="1" x14ac:dyDescent="0.8">
      <c r="A31" s="19"/>
      <c r="B31" s="162" t="s">
        <v>202</v>
      </c>
      <c r="C31" s="164" t="s">
        <v>216</v>
      </c>
      <c r="D31" s="164" t="s">
        <v>218</v>
      </c>
      <c r="E31" s="10"/>
      <c r="F31" s="183"/>
      <c r="G31" s="160"/>
      <c r="H31" s="159"/>
      <c r="I31" s="159"/>
      <c r="J31" s="10"/>
      <c r="K31" s="10"/>
    </row>
    <row r="32" spans="1:11" ht="15.4" customHeight="1" x14ac:dyDescent="0.8">
      <c r="A32" s="19"/>
      <c r="B32" s="164" t="s">
        <v>203</v>
      </c>
      <c r="C32" s="163"/>
      <c r="D32" s="164" t="e">
        <f>C32/C12</f>
        <v>#DIV/0!</v>
      </c>
      <c r="E32" s="10"/>
      <c r="F32" s="186"/>
      <c r="G32" s="175"/>
      <c r="H32" s="159"/>
      <c r="I32" s="159"/>
      <c r="J32" s="10"/>
      <c r="K32" s="10"/>
    </row>
    <row r="33" spans="1:11" ht="15.4" customHeight="1" x14ac:dyDescent="0.8">
      <c r="A33" s="19"/>
      <c r="B33" s="164" t="s">
        <v>204</v>
      </c>
      <c r="C33" s="163">
        <v>0</v>
      </c>
      <c r="D33" s="164" t="e">
        <f t="shared" ref="D33:D46" si="1">C33/C13</f>
        <v>#DIV/0!</v>
      </c>
      <c r="E33" s="10"/>
      <c r="F33" s="187"/>
      <c r="G33" s="175"/>
      <c r="H33" s="159"/>
      <c r="I33" s="159"/>
      <c r="J33" s="10"/>
      <c r="K33" s="10"/>
    </row>
    <row r="34" spans="1:11" ht="15.4" customHeight="1" x14ac:dyDescent="0.85">
      <c r="A34" s="24"/>
      <c r="B34" s="168" t="s">
        <v>205</v>
      </c>
      <c r="C34" s="163">
        <v>0</v>
      </c>
      <c r="D34" s="164" t="e">
        <f t="shared" si="1"/>
        <v>#DIV/0!</v>
      </c>
      <c r="E34" s="10"/>
      <c r="F34" s="188"/>
      <c r="G34" s="160"/>
      <c r="H34" s="159"/>
      <c r="I34" s="159"/>
      <c r="J34" s="10"/>
      <c r="K34" s="10"/>
    </row>
    <row r="35" spans="1:11" ht="15.4" customHeight="1" x14ac:dyDescent="0.8">
      <c r="A35" s="19"/>
      <c r="B35" s="168" t="s">
        <v>206</v>
      </c>
      <c r="C35" s="163">
        <v>0</v>
      </c>
      <c r="D35" s="164" t="e">
        <f t="shared" si="1"/>
        <v>#DIV/0!</v>
      </c>
      <c r="E35" s="10"/>
      <c r="F35" s="181"/>
      <c r="G35" s="160"/>
      <c r="H35" s="159"/>
      <c r="I35" s="159"/>
      <c r="J35" s="10"/>
      <c r="K35" s="10"/>
    </row>
    <row r="36" spans="1:11" ht="15.4" customHeight="1" x14ac:dyDescent="0.8">
      <c r="A36" s="19"/>
      <c r="B36" s="168" t="s">
        <v>207</v>
      </c>
      <c r="C36" s="163">
        <v>0</v>
      </c>
      <c r="D36" s="164" t="e">
        <f t="shared" si="1"/>
        <v>#VALUE!</v>
      </c>
      <c r="E36" s="10"/>
      <c r="F36" s="180"/>
      <c r="G36" s="175"/>
      <c r="H36" s="159"/>
      <c r="I36" s="159"/>
      <c r="J36" s="10"/>
      <c r="K36" s="10"/>
    </row>
    <row r="37" spans="1:11" ht="15.4" customHeight="1" x14ac:dyDescent="0.8">
      <c r="A37" s="19"/>
      <c r="B37" s="168" t="s">
        <v>208</v>
      </c>
      <c r="C37" s="163">
        <v>0</v>
      </c>
      <c r="D37" s="164" t="e">
        <f t="shared" si="1"/>
        <v>#DIV/0!</v>
      </c>
      <c r="E37" s="10"/>
      <c r="F37" s="189"/>
      <c r="G37" s="160"/>
      <c r="H37" s="159"/>
      <c r="I37" s="159"/>
      <c r="J37" s="10"/>
      <c r="K37" s="10"/>
    </row>
    <row r="38" spans="1:11" ht="15.4" customHeight="1" x14ac:dyDescent="0.8">
      <c r="A38" s="19"/>
      <c r="B38" s="168" t="s">
        <v>209</v>
      </c>
      <c r="C38" s="163">
        <v>0</v>
      </c>
      <c r="D38" s="164" t="e">
        <f t="shared" si="1"/>
        <v>#DIV/0!</v>
      </c>
      <c r="E38" s="10"/>
      <c r="F38" s="183"/>
      <c r="G38" s="160"/>
      <c r="H38" s="159"/>
      <c r="I38" s="159"/>
      <c r="J38" s="10"/>
      <c r="K38" s="10"/>
    </row>
    <row r="39" spans="1:11" ht="15.4" customHeight="1" x14ac:dyDescent="0.8">
      <c r="A39" s="19"/>
      <c r="B39" s="168" t="s">
        <v>210</v>
      </c>
      <c r="C39" s="163">
        <v>0</v>
      </c>
      <c r="D39" s="164" t="e">
        <f t="shared" si="1"/>
        <v>#DIV/0!</v>
      </c>
      <c r="E39" s="23"/>
      <c r="F39" s="184"/>
      <c r="G39" s="160"/>
      <c r="H39" s="159"/>
      <c r="I39" s="159"/>
      <c r="J39" s="10"/>
      <c r="K39" s="10"/>
    </row>
    <row r="40" spans="1:11" ht="15.4" customHeight="1" x14ac:dyDescent="0.8">
      <c r="A40" s="19"/>
      <c r="B40" s="168" t="s">
        <v>211</v>
      </c>
      <c r="C40" s="163">
        <v>0</v>
      </c>
      <c r="D40" s="164" t="e">
        <f t="shared" si="1"/>
        <v>#DIV/0!</v>
      </c>
      <c r="E40" s="10"/>
      <c r="F40" s="181"/>
      <c r="G40" s="160"/>
      <c r="H40" s="159"/>
      <c r="I40" s="159"/>
      <c r="J40" s="10"/>
      <c r="K40" s="10"/>
    </row>
    <row r="41" spans="1:11" ht="15.4" customHeight="1" x14ac:dyDescent="0.8">
      <c r="A41" s="19"/>
      <c r="B41" s="168" t="s">
        <v>12</v>
      </c>
      <c r="C41" s="163">
        <v>0</v>
      </c>
      <c r="D41" s="164" t="e">
        <f t="shared" si="1"/>
        <v>#DIV/0!</v>
      </c>
      <c r="E41" s="10"/>
      <c r="F41" s="183"/>
      <c r="G41" s="160"/>
      <c r="H41" s="159"/>
      <c r="I41" s="159"/>
      <c r="J41" s="10"/>
      <c r="K41" s="10"/>
    </row>
    <row r="42" spans="1:11" ht="15.4" customHeight="1" x14ac:dyDescent="0.8">
      <c r="A42" s="19"/>
      <c r="B42" s="168" t="s">
        <v>212</v>
      </c>
      <c r="C42" s="163">
        <v>0</v>
      </c>
      <c r="D42" s="164" t="e">
        <f t="shared" si="1"/>
        <v>#DIV/0!</v>
      </c>
      <c r="E42" s="10"/>
      <c r="F42" s="190"/>
      <c r="G42" s="160"/>
      <c r="H42" s="159"/>
      <c r="I42" s="159"/>
      <c r="J42" s="10"/>
      <c r="K42" s="10"/>
    </row>
    <row r="43" spans="1:11" ht="15.4" customHeight="1" x14ac:dyDescent="0.8">
      <c r="A43" s="19"/>
      <c r="B43" s="168" t="s">
        <v>213</v>
      </c>
      <c r="C43" s="164">
        <f>SUM(C32:C42)</f>
        <v>0</v>
      </c>
      <c r="D43" s="164" t="e">
        <f t="shared" si="1"/>
        <v>#DIV/0!</v>
      </c>
      <c r="E43" s="10"/>
      <c r="F43" s="159"/>
      <c r="G43" s="160"/>
      <c r="H43" s="159"/>
      <c r="I43" s="159"/>
      <c r="J43" s="10"/>
      <c r="K43" s="10"/>
    </row>
    <row r="44" spans="1:11" ht="15.4" customHeight="1" x14ac:dyDescent="0.8">
      <c r="A44" s="19"/>
      <c r="B44" s="168" t="s">
        <v>214</v>
      </c>
      <c r="C44" s="163">
        <v>0</v>
      </c>
      <c r="D44" s="164" t="e">
        <f t="shared" si="1"/>
        <v>#DIV/0!</v>
      </c>
      <c r="E44" s="10"/>
      <c r="F44" s="191"/>
      <c r="G44" s="160"/>
      <c r="H44" s="159"/>
      <c r="I44" s="159"/>
      <c r="J44" s="10"/>
      <c r="K44" s="10"/>
    </row>
    <row r="45" spans="1:11" ht="16" x14ac:dyDescent="0.8">
      <c r="A45" s="19"/>
      <c r="B45" s="168" t="s">
        <v>212</v>
      </c>
      <c r="C45" s="163">
        <v>0</v>
      </c>
      <c r="D45" s="164" t="e">
        <f t="shared" si="1"/>
        <v>#DIV/0!</v>
      </c>
      <c r="E45" s="10"/>
      <c r="F45" s="159"/>
      <c r="G45" s="159"/>
      <c r="H45" s="159"/>
      <c r="I45" s="159"/>
      <c r="J45" s="10"/>
      <c r="K45" s="10"/>
    </row>
    <row r="46" spans="1:11" ht="16" x14ac:dyDescent="0.8">
      <c r="A46" s="19"/>
      <c r="B46" s="164" t="s">
        <v>215</v>
      </c>
      <c r="C46" s="164">
        <f>SUM(C44:C45)</f>
        <v>0</v>
      </c>
      <c r="D46" s="164" t="e">
        <f t="shared" si="1"/>
        <v>#DIV/0!</v>
      </c>
      <c r="E46" s="10"/>
      <c r="F46" s="159"/>
      <c r="G46" s="159"/>
      <c r="H46" s="159"/>
      <c r="I46" s="159"/>
      <c r="J46" s="10"/>
      <c r="K46" s="10"/>
    </row>
    <row r="47" spans="1:11" ht="16" x14ac:dyDescent="0.8">
      <c r="A47" s="19"/>
      <c r="B47" s="10"/>
      <c r="C47" s="10"/>
      <c r="D47" s="10"/>
      <c r="E47" s="10"/>
      <c r="F47" s="159"/>
      <c r="G47" s="159"/>
      <c r="H47" s="159"/>
      <c r="I47" s="159"/>
      <c r="J47" s="10"/>
      <c r="K47" s="10"/>
    </row>
    <row r="50" spans="2:9" ht="17.25" x14ac:dyDescent="0.85">
      <c r="B50" s="17" t="s">
        <v>14</v>
      </c>
      <c r="D50" s="18"/>
      <c r="E50" s="8"/>
      <c r="G50" s="10"/>
      <c r="H50" s="10"/>
      <c r="I50" s="10"/>
    </row>
    <row r="51" spans="2:9" ht="16" x14ac:dyDescent="0.8">
      <c r="B51" s="157"/>
      <c r="C51" s="21" t="s">
        <v>41</v>
      </c>
      <c r="D51" s="10"/>
      <c r="E51" s="153">
        <f>E37</f>
        <v>0</v>
      </c>
      <c r="G51" s="10"/>
      <c r="H51" s="10"/>
      <c r="I51" s="10"/>
    </row>
    <row r="52" spans="2:9" ht="16" x14ac:dyDescent="0.8">
      <c r="B52" s="157"/>
      <c r="C52" s="21" t="s">
        <v>45</v>
      </c>
      <c r="D52" s="10"/>
      <c r="E52" s="153">
        <f>E48</f>
        <v>0</v>
      </c>
      <c r="G52" s="10"/>
      <c r="H52" s="10"/>
      <c r="I52" s="10"/>
    </row>
    <row r="53" spans="2:9" ht="16" x14ac:dyDescent="0.8">
      <c r="B53" s="157"/>
      <c r="C53" s="21" t="s">
        <v>24</v>
      </c>
      <c r="D53" s="10"/>
      <c r="E53" s="153">
        <f>SUM(E51-E52)</f>
        <v>0</v>
      </c>
      <c r="G53" s="10" t="s">
        <v>42</v>
      </c>
      <c r="H53" s="10"/>
      <c r="I53" s="10"/>
    </row>
    <row r="54" spans="2:9" ht="16" x14ac:dyDescent="0.8">
      <c r="B54" s="157"/>
      <c r="C54" s="10"/>
      <c r="D54" s="10"/>
      <c r="E54" s="9"/>
      <c r="G54" s="10"/>
      <c r="H54" s="10"/>
      <c r="I54" s="10"/>
    </row>
    <row r="55" spans="2:9" ht="16" x14ac:dyDescent="0.8">
      <c r="B55" s="157"/>
      <c r="C55" s="22" t="s">
        <v>72</v>
      </c>
      <c r="D55" s="23"/>
      <c r="E55" s="154">
        <f>E53</f>
        <v>0</v>
      </c>
      <c r="G55" s="10"/>
      <c r="H55" s="10"/>
      <c r="I55" s="10"/>
    </row>
    <row r="56" spans="2:9" ht="16" x14ac:dyDescent="0.8">
      <c r="B56" s="157"/>
      <c r="C56" s="10"/>
      <c r="D56" s="10"/>
      <c r="E56" s="9"/>
      <c r="G56" s="10"/>
      <c r="H56" s="10"/>
      <c r="I56" s="10"/>
    </row>
    <row r="57" spans="2:9" ht="16" x14ac:dyDescent="0.8">
      <c r="B57" s="157"/>
      <c r="C57" s="21" t="s">
        <v>73</v>
      </c>
      <c r="D57" s="10"/>
      <c r="E57" s="14"/>
      <c r="F57" s="20" t="s">
        <v>69</v>
      </c>
      <c r="G57" s="10"/>
      <c r="H57" s="10"/>
      <c r="I57" s="10"/>
    </row>
    <row r="58" spans="2:9" ht="16" x14ac:dyDescent="0.8">
      <c r="B58" s="157"/>
      <c r="C58" s="21" t="s">
        <v>74</v>
      </c>
      <c r="D58" s="10"/>
      <c r="E58" s="153" t="e">
        <f>E55/E57</f>
        <v>#DIV/0!</v>
      </c>
      <c r="G58" s="10"/>
      <c r="H58" s="10"/>
      <c r="I58" s="10"/>
    </row>
    <row r="59" spans="2:9" ht="16" x14ac:dyDescent="0.8">
      <c r="B59" s="157"/>
      <c r="C59" s="10"/>
      <c r="D59" s="10"/>
      <c r="E59" s="9"/>
      <c r="G59" s="10"/>
      <c r="H59" s="10"/>
      <c r="I59" s="10"/>
    </row>
    <row r="60" spans="2:9" ht="16" x14ac:dyDescent="0.8">
      <c r="B60" s="157"/>
      <c r="C60" s="21" t="s">
        <v>75</v>
      </c>
      <c r="D60" s="10"/>
      <c r="E60" s="15" t="s">
        <v>4</v>
      </c>
      <c r="F60" s="20" t="s">
        <v>69</v>
      </c>
      <c r="G60" s="10"/>
      <c r="H60" s="10"/>
      <c r="I60" s="10"/>
    </row>
    <row r="61" spans="2:9" ht="16" x14ac:dyDescent="0.8">
      <c r="B61" s="157"/>
      <c r="C61" s="21" t="s">
        <v>82</v>
      </c>
      <c r="D61" s="10"/>
      <c r="E61" s="16" t="s">
        <v>4</v>
      </c>
      <c r="F61" s="20" t="s">
        <v>69</v>
      </c>
      <c r="G61" s="10"/>
      <c r="H61" s="10"/>
      <c r="I61" s="10"/>
    </row>
    <row r="62" spans="2:9" ht="17.25" x14ac:dyDescent="0.85">
      <c r="B62" s="193" t="s">
        <v>76</v>
      </c>
      <c r="C62" s="21"/>
      <c r="D62" s="10"/>
      <c r="E62" s="11" t="e">
        <f>(1-(1/(1+(E60/12))^(E61*12)))/(E60/12)</f>
        <v>#VALUE!</v>
      </c>
      <c r="G62" s="10"/>
      <c r="H62" s="10"/>
      <c r="I62" s="10"/>
    </row>
    <row r="63" spans="2:9" ht="16" x14ac:dyDescent="0.8">
      <c r="B63" s="157"/>
      <c r="C63" s="21" t="s">
        <v>77</v>
      </c>
      <c r="D63" s="10"/>
      <c r="E63" s="153" t="e">
        <f>(E58/12)*E62</f>
        <v>#DIV/0!</v>
      </c>
      <c r="G63" s="10"/>
      <c r="H63" s="10"/>
      <c r="I63" s="10"/>
    </row>
    <row r="64" spans="2:9" ht="16" x14ac:dyDescent="0.8">
      <c r="B64" s="157"/>
      <c r="C64" s="21" t="s">
        <v>78</v>
      </c>
      <c r="D64" s="10"/>
      <c r="E64" s="152"/>
      <c r="F64" s="20" t="s">
        <v>69</v>
      </c>
      <c r="G64" s="10"/>
      <c r="H64" s="10"/>
      <c r="I64" s="10"/>
    </row>
    <row r="65" spans="2:9" ht="16" x14ac:dyDescent="0.8">
      <c r="B65" s="157"/>
      <c r="C65" s="21" t="s">
        <v>79</v>
      </c>
      <c r="D65" s="10"/>
      <c r="E65" s="155" t="e">
        <f>PMT(E60/12,E61*12,-E64)</f>
        <v>#VALUE!</v>
      </c>
      <c r="G65" s="10"/>
      <c r="H65" s="10"/>
      <c r="I65" s="10"/>
    </row>
    <row r="66" spans="2:9" ht="16" x14ac:dyDescent="0.8">
      <c r="B66" s="157"/>
      <c r="C66" s="21"/>
      <c r="D66" s="10"/>
      <c r="E66" s="9"/>
      <c r="G66" s="10"/>
      <c r="H66" s="10"/>
      <c r="I66" s="10"/>
    </row>
    <row r="67" spans="2:9" ht="16" x14ac:dyDescent="0.8">
      <c r="B67" s="157"/>
      <c r="C67" s="22" t="s">
        <v>49</v>
      </c>
      <c r="D67" s="23"/>
      <c r="E67" s="154" t="e">
        <f>E65*12</f>
        <v>#VALUE!</v>
      </c>
      <c r="G67" s="10" t="s">
        <v>50</v>
      </c>
      <c r="H67" s="10"/>
      <c r="I67" s="10"/>
    </row>
    <row r="68" spans="2:9" ht="16" x14ac:dyDescent="0.8">
      <c r="B68" s="157"/>
      <c r="C68" s="21" t="s">
        <v>28</v>
      </c>
      <c r="D68" s="10"/>
      <c r="E68" s="153" t="e">
        <f>E55-E67</f>
        <v>#VALUE!</v>
      </c>
      <c r="G68" s="10" t="s">
        <v>27</v>
      </c>
      <c r="H68" s="10"/>
      <c r="I68" s="10"/>
    </row>
    <row r="69" spans="2:9" ht="16" x14ac:dyDescent="0.8">
      <c r="B69" s="157"/>
      <c r="C69" s="10"/>
      <c r="D69" s="10"/>
      <c r="E69" s="9"/>
      <c r="G69" s="10"/>
      <c r="H69" s="10"/>
      <c r="I69" s="10"/>
    </row>
    <row r="70" spans="2:9" ht="16" x14ac:dyDescent="0.8">
      <c r="B70" s="157"/>
      <c r="C70" s="22" t="s">
        <v>81</v>
      </c>
      <c r="D70" s="10"/>
      <c r="E70" s="12" t="e">
        <f>SUM(E53/E67)</f>
        <v>#VALUE!</v>
      </c>
      <c r="G70" s="10" t="s">
        <v>51</v>
      </c>
      <c r="H70" s="10"/>
      <c r="I70" s="10"/>
    </row>
    <row r="71" spans="2:9" ht="16" x14ac:dyDescent="0.8">
      <c r="B71" s="157"/>
      <c r="C71" s="10"/>
      <c r="D71" s="10"/>
      <c r="E71" s="10"/>
      <c r="G71" s="10"/>
      <c r="H71" s="10"/>
      <c r="I71" s="10"/>
    </row>
    <row r="72" spans="2:9" ht="16" x14ac:dyDescent="0.8">
      <c r="B72" s="157"/>
      <c r="C72" s="22" t="s">
        <v>80</v>
      </c>
      <c r="D72" s="10"/>
      <c r="E72" s="156" t="e">
        <f>E48/E33</f>
        <v>#DIV/0!</v>
      </c>
      <c r="G72" s="10" t="s">
        <v>44</v>
      </c>
      <c r="H72" s="10"/>
      <c r="I72" s="10"/>
    </row>
  </sheetData>
  <sheetProtection selectLockedCells="1"/>
  <printOptions horizontalCentered="1" gridLines="1"/>
  <pageMargins left="0.75" right="0.75" top="1" bottom="1" header="0.5" footer="0.5"/>
  <pageSetup scale="42" orientation="landscape" r:id="rId1"/>
  <headerFooter alignWithMargins="0">
    <oddHeader xml:space="preserve">&amp;C&amp;"Arial,Bold"&amp;12Ancillary Financing Application
Commercial Operating Proforma&amp;10
</oddHeader>
    <oddFooter xml:space="preserve">&amp;L&amp;9BHRI 2013
</oddFooter>
  </headerFooter>
  <rowBreaks count="1" manualBreakCount="1">
    <brk id="4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5"/>
  <sheetViews>
    <sheetView zoomScaleNormal="100" zoomScaleSheetLayoutView="65" workbookViewId="0">
      <selection activeCell="H10" sqref="H10"/>
    </sheetView>
  </sheetViews>
  <sheetFormatPr defaultColWidth="9.1328125" defaultRowHeight="15.75" x14ac:dyDescent="0.75"/>
  <cols>
    <col min="1" max="1" width="5" style="25" customWidth="1"/>
    <col min="2" max="2" width="38.86328125" style="13" customWidth="1"/>
    <col min="3" max="5" width="17" style="13" customWidth="1"/>
    <col min="6" max="6" width="18.26953125" style="13" customWidth="1"/>
    <col min="7" max="7" width="9.1328125" style="13"/>
    <col min="8" max="8" width="14.26953125" style="13" customWidth="1"/>
    <col min="9" max="9" width="35" style="13" customWidth="1"/>
    <col min="10" max="10" width="9.1328125" style="13"/>
    <col min="11" max="11" width="24.54296875" style="13" customWidth="1"/>
    <col min="12" max="12" width="5.86328125" style="13" customWidth="1"/>
    <col min="13" max="16384" width="9.1328125" style="13"/>
  </cols>
  <sheetData>
    <row r="1" spans="1:11" ht="15.4" customHeight="1" x14ac:dyDescent="0.8">
      <c r="A1" s="19"/>
      <c r="B1" s="21"/>
      <c r="C1" s="10"/>
      <c r="D1" s="10"/>
      <c r="E1" s="10"/>
      <c r="F1" s="180"/>
      <c r="G1" s="175"/>
      <c r="H1" s="159"/>
      <c r="I1" s="159"/>
      <c r="J1" s="10"/>
      <c r="K1" s="10"/>
    </row>
    <row r="2" spans="1:11" ht="15.4" customHeight="1" x14ac:dyDescent="0.8">
      <c r="A2" s="19"/>
      <c r="B2" s="169" t="s">
        <v>191</v>
      </c>
      <c r="C2" s="10"/>
      <c r="D2" s="10"/>
      <c r="E2" s="10"/>
      <c r="F2" s="180"/>
      <c r="G2" s="175"/>
      <c r="H2" s="159"/>
      <c r="I2" s="159"/>
      <c r="J2" s="10"/>
      <c r="K2" s="10"/>
    </row>
    <row r="3" spans="1:11" ht="15.4" customHeight="1" x14ac:dyDescent="0.8">
      <c r="A3" s="19"/>
      <c r="B3" s="157" t="s">
        <v>192</v>
      </c>
      <c r="C3" s="10" t="s">
        <v>193</v>
      </c>
      <c r="D3" s="10" t="s">
        <v>194</v>
      </c>
      <c r="E3" s="10" t="s">
        <v>21</v>
      </c>
      <c r="F3" s="180"/>
      <c r="G3" s="175"/>
      <c r="H3" s="159"/>
      <c r="I3" s="159"/>
      <c r="J3" s="10"/>
      <c r="K3" s="10"/>
    </row>
    <row r="4" spans="1:11" ht="15.4" customHeight="1" x14ac:dyDescent="0.8">
      <c r="A4" s="19"/>
      <c r="B4" s="170"/>
      <c r="C4" s="163">
        <v>0</v>
      </c>
      <c r="D4" s="163">
        <v>0</v>
      </c>
      <c r="E4" s="164">
        <f>C4*D4*12</f>
        <v>0</v>
      </c>
      <c r="F4" s="180"/>
      <c r="G4" s="175"/>
      <c r="H4" s="159"/>
      <c r="I4" s="159"/>
      <c r="J4" s="10"/>
      <c r="K4" s="10"/>
    </row>
    <row r="5" spans="1:11" ht="15.4" customHeight="1" x14ac:dyDescent="0.8">
      <c r="A5" s="19"/>
      <c r="B5" s="165"/>
      <c r="C5" s="163">
        <v>0</v>
      </c>
      <c r="D5" s="163">
        <v>0</v>
      </c>
      <c r="E5" s="164">
        <f>C5*D5*12</f>
        <v>0</v>
      </c>
      <c r="F5" s="180"/>
      <c r="G5" s="175"/>
      <c r="H5" s="159"/>
      <c r="I5" s="159"/>
      <c r="J5" s="10"/>
      <c r="K5" s="10"/>
    </row>
    <row r="6" spans="1:11" ht="15.4" customHeight="1" x14ac:dyDescent="0.8">
      <c r="A6" s="19"/>
      <c r="B6" s="171"/>
      <c r="C6" s="163">
        <v>0</v>
      </c>
      <c r="D6" s="163">
        <v>0</v>
      </c>
      <c r="E6" s="164">
        <f>C6*D6*12</f>
        <v>0</v>
      </c>
      <c r="F6" s="180"/>
      <c r="G6" s="175"/>
      <c r="H6" s="159"/>
      <c r="I6" s="159"/>
      <c r="J6" s="10"/>
      <c r="K6" s="10"/>
    </row>
    <row r="7" spans="1:11" ht="15.4" customHeight="1" x14ac:dyDescent="0.8">
      <c r="A7" s="19"/>
      <c r="B7" s="168" t="s">
        <v>195</v>
      </c>
      <c r="C7" s="164">
        <f>SUM(C4:C6)</f>
        <v>0</v>
      </c>
      <c r="D7" s="164">
        <f>SUM(D4:D6)</f>
        <v>0</v>
      </c>
      <c r="E7" s="164">
        <f>SUM(E4:E6)</f>
        <v>0</v>
      </c>
      <c r="F7" s="181"/>
      <c r="G7" s="160"/>
      <c r="H7" s="159"/>
      <c r="I7" s="159"/>
      <c r="J7" s="10"/>
      <c r="K7" s="10"/>
    </row>
    <row r="8" spans="1:11" ht="15.4" customHeight="1" x14ac:dyDescent="0.8">
      <c r="A8" s="19"/>
      <c r="B8" s="10"/>
      <c r="C8" s="10"/>
      <c r="D8" s="10"/>
      <c r="E8" s="10"/>
      <c r="F8" s="159"/>
      <c r="G8" s="160"/>
      <c r="H8" s="159"/>
      <c r="I8" s="159"/>
      <c r="J8" s="10"/>
      <c r="K8" s="10"/>
    </row>
    <row r="9" spans="1:11" ht="15.4" customHeight="1" x14ac:dyDescent="0.8">
      <c r="A9" s="157"/>
      <c r="B9" s="10"/>
      <c r="C9" s="10"/>
      <c r="D9" s="10"/>
      <c r="E9" s="10"/>
      <c r="F9" s="159"/>
      <c r="G9" s="160"/>
      <c r="H9" s="159"/>
      <c r="I9" s="159"/>
      <c r="J9" s="10"/>
      <c r="K9" s="10"/>
    </row>
    <row r="10" spans="1:11" ht="15.4" customHeight="1" x14ac:dyDescent="0.8">
      <c r="A10" s="157"/>
      <c r="B10" s="23" t="s">
        <v>217</v>
      </c>
      <c r="C10" s="10"/>
      <c r="D10" s="10"/>
      <c r="E10" s="10"/>
      <c r="F10" s="159"/>
      <c r="G10" s="160"/>
      <c r="H10" s="159"/>
      <c r="I10" s="159"/>
      <c r="J10" s="10"/>
      <c r="K10" s="10"/>
    </row>
    <row r="11" spans="1:11" ht="15.4" customHeight="1" x14ac:dyDescent="0.8">
      <c r="A11" s="157"/>
      <c r="B11" s="157" t="s">
        <v>192</v>
      </c>
      <c r="C11" s="10" t="s">
        <v>193</v>
      </c>
      <c r="D11" s="10" t="s">
        <v>194</v>
      </c>
      <c r="E11" s="10" t="s">
        <v>21</v>
      </c>
      <c r="F11" s="159"/>
      <c r="G11" s="160"/>
      <c r="H11" s="159"/>
      <c r="I11" s="159"/>
      <c r="J11" s="10"/>
      <c r="K11" s="10"/>
    </row>
    <row r="12" spans="1:11" ht="15.4" customHeight="1" x14ac:dyDescent="0.8">
      <c r="A12" s="157"/>
      <c r="B12" s="192" t="s">
        <v>196</v>
      </c>
      <c r="C12" s="163">
        <v>0</v>
      </c>
      <c r="D12" s="163">
        <v>0</v>
      </c>
      <c r="E12" s="164">
        <f>C12*D12*12</f>
        <v>0</v>
      </c>
      <c r="F12" s="159"/>
      <c r="G12" s="160"/>
      <c r="H12" s="159"/>
      <c r="I12" s="159"/>
      <c r="J12" s="10"/>
      <c r="K12" s="10"/>
    </row>
    <row r="13" spans="1:11" ht="15.4" customHeight="1" x14ac:dyDescent="0.8">
      <c r="A13" s="157"/>
      <c r="B13" s="192" t="s">
        <v>196</v>
      </c>
      <c r="C13" s="163">
        <v>0</v>
      </c>
      <c r="D13" s="163">
        <v>0</v>
      </c>
      <c r="E13" s="164">
        <f>C13*D13*12</f>
        <v>0</v>
      </c>
      <c r="F13" s="159"/>
      <c r="G13" s="160"/>
      <c r="H13" s="159"/>
      <c r="I13" s="159"/>
      <c r="J13" s="10"/>
      <c r="K13" s="10"/>
    </row>
    <row r="14" spans="1:11" ht="15.4" customHeight="1" x14ac:dyDescent="0.8">
      <c r="A14" s="157"/>
      <c r="B14" s="192" t="s">
        <v>196</v>
      </c>
      <c r="C14" s="163">
        <v>0</v>
      </c>
      <c r="D14" s="163">
        <v>0</v>
      </c>
      <c r="E14" s="164">
        <f>C14*D14*12</f>
        <v>0</v>
      </c>
      <c r="F14" s="159"/>
      <c r="G14" s="160"/>
      <c r="H14" s="159"/>
      <c r="I14" s="159"/>
      <c r="J14" s="10"/>
      <c r="K14" s="10"/>
    </row>
    <row r="15" spans="1:11" ht="15.4" customHeight="1" x14ac:dyDescent="0.8">
      <c r="A15" s="157"/>
      <c r="B15" s="168" t="s">
        <v>197</v>
      </c>
      <c r="C15" s="164">
        <f>SUM(C12:C14)</f>
        <v>0</v>
      </c>
      <c r="D15" s="164">
        <f>SUM(D12:D14)</f>
        <v>0</v>
      </c>
      <c r="E15" s="164">
        <f>SUM(E12:E14)</f>
        <v>0</v>
      </c>
      <c r="F15" s="159"/>
      <c r="G15" s="160"/>
      <c r="H15" s="159"/>
      <c r="I15" s="159"/>
      <c r="J15" s="10"/>
      <c r="K15" s="10"/>
    </row>
    <row r="16" spans="1:11" ht="15.4" customHeight="1" x14ac:dyDescent="0.85">
      <c r="A16" s="17"/>
      <c r="B16" s="10"/>
      <c r="C16" s="159"/>
      <c r="D16" s="159"/>
      <c r="E16" s="10"/>
      <c r="F16" s="182"/>
      <c r="G16" s="160"/>
      <c r="H16" s="159"/>
      <c r="I16" s="159"/>
      <c r="J16" s="10"/>
      <c r="K16" s="10"/>
    </row>
    <row r="17" spans="1:11" ht="15.4" customHeight="1" x14ac:dyDescent="0.8">
      <c r="A17" s="19"/>
      <c r="B17" s="173" t="s">
        <v>198</v>
      </c>
      <c r="C17" s="172"/>
      <c r="D17" s="159"/>
      <c r="E17" s="10"/>
      <c r="F17" s="181"/>
      <c r="G17" s="160"/>
      <c r="H17" s="159"/>
      <c r="I17" s="159"/>
      <c r="J17" s="10"/>
      <c r="K17" s="10"/>
    </row>
    <row r="18" spans="1:11" ht="15.4" customHeight="1" x14ac:dyDescent="0.8">
      <c r="A18" s="19"/>
      <c r="B18" s="168" t="s">
        <v>200</v>
      </c>
      <c r="C18" s="172">
        <f>E7</f>
        <v>0</v>
      </c>
      <c r="D18" s="159"/>
      <c r="E18" s="10"/>
      <c r="F18" s="181"/>
      <c r="G18" s="160"/>
      <c r="H18" s="159"/>
      <c r="I18" s="159"/>
      <c r="J18" s="10"/>
      <c r="K18" s="10"/>
    </row>
    <row r="19" spans="1:11" ht="15.4" customHeight="1" x14ac:dyDescent="0.8">
      <c r="A19" s="19"/>
      <c r="B19" s="168" t="s">
        <v>196</v>
      </c>
      <c r="C19" s="164">
        <f>E15</f>
        <v>0</v>
      </c>
      <c r="D19" s="10"/>
      <c r="E19" s="10"/>
      <c r="F19" s="181"/>
      <c r="G19" s="160"/>
      <c r="H19" s="159"/>
      <c r="I19" s="159"/>
      <c r="J19" s="10"/>
      <c r="K19" s="10"/>
    </row>
    <row r="20" spans="1:11" ht="15.4" customHeight="1" x14ac:dyDescent="0.8">
      <c r="A20" s="19"/>
      <c r="B20" s="168" t="s">
        <v>201</v>
      </c>
      <c r="C20" s="163"/>
      <c r="D20" s="10"/>
      <c r="E20" s="10"/>
      <c r="F20" s="183"/>
      <c r="G20" s="160"/>
      <c r="H20" s="159"/>
      <c r="I20" s="159"/>
      <c r="J20" s="10"/>
      <c r="K20" s="10"/>
    </row>
    <row r="21" spans="1:11" ht="15.4" customHeight="1" x14ac:dyDescent="0.8">
      <c r="A21" s="19"/>
      <c r="B21" s="168" t="s">
        <v>198</v>
      </c>
      <c r="C21" s="164">
        <f>SUM(C18:C20)</f>
        <v>0</v>
      </c>
      <c r="D21" s="23"/>
      <c r="E21" s="23"/>
      <c r="F21" s="184"/>
      <c r="G21" s="160"/>
      <c r="H21" s="159"/>
      <c r="I21" s="159"/>
      <c r="J21" s="10"/>
      <c r="K21" s="10"/>
    </row>
    <row r="22" spans="1:11" ht="15.4" customHeight="1" x14ac:dyDescent="0.8">
      <c r="A22" s="19"/>
      <c r="B22" s="10"/>
      <c r="C22" s="10"/>
      <c r="D22" s="10"/>
      <c r="E22" s="10"/>
      <c r="F22" s="183"/>
      <c r="G22" s="160"/>
      <c r="H22" s="159"/>
      <c r="I22" s="159"/>
      <c r="J22" s="10"/>
      <c r="K22" s="10"/>
    </row>
    <row r="23" spans="1:11" ht="15.4" customHeight="1" x14ac:dyDescent="0.8">
      <c r="A23" s="19"/>
      <c r="C23" s="10"/>
      <c r="D23" s="10"/>
      <c r="E23" s="10"/>
      <c r="F23" s="185"/>
      <c r="G23" s="175"/>
      <c r="H23" s="159"/>
      <c r="I23" s="159"/>
      <c r="J23" s="10"/>
      <c r="K23" s="10"/>
    </row>
    <row r="24" spans="1:11" ht="15.4" customHeight="1" x14ac:dyDescent="0.8">
      <c r="A24" s="19"/>
      <c r="C24" s="10"/>
      <c r="D24" s="10"/>
      <c r="E24" s="10"/>
      <c r="F24" s="181"/>
      <c r="G24" s="160"/>
      <c r="H24" s="159"/>
      <c r="I24" s="159"/>
      <c r="J24" s="10"/>
      <c r="K24" s="10"/>
    </row>
    <row r="25" spans="1:11" ht="15.4" customHeight="1" x14ac:dyDescent="0.8">
      <c r="A25" s="19"/>
      <c r="B25" s="162" t="s">
        <v>202</v>
      </c>
      <c r="C25" s="164" t="s">
        <v>216</v>
      </c>
      <c r="D25" s="164" t="s">
        <v>218</v>
      </c>
      <c r="E25" s="10"/>
      <c r="F25" s="183"/>
      <c r="G25" s="160"/>
      <c r="H25" s="159"/>
      <c r="I25" s="159"/>
      <c r="J25" s="10"/>
      <c r="K25" s="10"/>
    </row>
    <row r="26" spans="1:11" ht="15.4" customHeight="1" x14ac:dyDescent="0.8">
      <c r="A26" s="19"/>
      <c r="B26" s="164" t="s">
        <v>203</v>
      </c>
      <c r="C26" s="163"/>
      <c r="D26" s="164" t="e">
        <f>C26/#REF!</f>
        <v>#REF!</v>
      </c>
      <c r="E26" s="10"/>
      <c r="F26" s="186"/>
      <c r="G26" s="175"/>
      <c r="H26" s="159"/>
      <c r="I26" s="159"/>
      <c r="J26" s="10"/>
      <c r="K26" s="10"/>
    </row>
    <row r="27" spans="1:11" ht="15.4" customHeight="1" x14ac:dyDescent="0.8">
      <c r="A27" s="19"/>
      <c r="B27" s="164" t="s">
        <v>204</v>
      </c>
      <c r="C27" s="163">
        <v>0</v>
      </c>
      <c r="D27" s="164" t="e">
        <f>C27/#REF!</f>
        <v>#REF!</v>
      </c>
      <c r="E27" s="10"/>
      <c r="F27" s="187"/>
      <c r="G27" s="175"/>
      <c r="H27" s="159"/>
      <c r="I27" s="159"/>
      <c r="J27" s="10"/>
      <c r="K27" s="10"/>
    </row>
    <row r="28" spans="1:11" ht="15.4" customHeight="1" x14ac:dyDescent="0.85">
      <c r="A28" s="24"/>
      <c r="B28" s="168" t="s">
        <v>205</v>
      </c>
      <c r="C28" s="163">
        <v>0</v>
      </c>
      <c r="D28" s="164" t="e">
        <f t="shared" ref="D28:D35" si="0">C28/C1</f>
        <v>#DIV/0!</v>
      </c>
      <c r="E28" s="10"/>
      <c r="F28" s="188"/>
      <c r="G28" s="160"/>
      <c r="H28" s="159"/>
      <c r="I28" s="159"/>
      <c r="J28" s="10"/>
      <c r="K28" s="10"/>
    </row>
    <row r="29" spans="1:11" ht="15.4" customHeight="1" x14ac:dyDescent="0.8">
      <c r="A29" s="19"/>
      <c r="B29" s="168" t="s">
        <v>206</v>
      </c>
      <c r="C29" s="163">
        <v>0</v>
      </c>
      <c r="D29" s="164" t="e">
        <f t="shared" si="0"/>
        <v>#DIV/0!</v>
      </c>
      <c r="E29" s="10"/>
      <c r="F29" s="181"/>
      <c r="G29" s="160"/>
      <c r="H29" s="159"/>
      <c r="I29" s="159"/>
      <c r="J29" s="10"/>
      <c r="K29" s="10"/>
    </row>
    <row r="30" spans="1:11" ht="15.4" customHeight="1" x14ac:dyDescent="0.8">
      <c r="A30" s="19"/>
      <c r="B30" s="168" t="s">
        <v>207</v>
      </c>
      <c r="C30" s="163">
        <v>0</v>
      </c>
      <c r="D30" s="164" t="e">
        <f t="shared" si="0"/>
        <v>#VALUE!</v>
      </c>
      <c r="E30" s="10"/>
      <c r="F30" s="180"/>
      <c r="G30" s="175"/>
      <c r="H30" s="159"/>
      <c r="I30" s="159"/>
      <c r="J30" s="10"/>
      <c r="K30" s="10"/>
    </row>
    <row r="31" spans="1:11" ht="15.4" customHeight="1" x14ac:dyDescent="0.8">
      <c r="A31" s="19"/>
      <c r="B31" s="168" t="s">
        <v>208</v>
      </c>
      <c r="C31" s="163">
        <v>0</v>
      </c>
      <c r="D31" s="164" t="e">
        <f t="shared" si="0"/>
        <v>#DIV/0!</v>
      </c>
      <c r="E31" s="10"/>
      <c r="F31" s="189"/>
      <c r="G31" s="160"/>
      <c r="H31" s="159"/>
      <c r="I31" s="159"/>
      <c r="J31" s="10"/>
      <c r="K31" s="10"/>
    </row>
    <row r="32" spans="1:11" ht="15.4" customHeight="1" x14ac:dyDescent="0.8">
      <c r="A32" s="19"/>
      <c r="B32" s="168" t="s">
        <v>209</v>
      </c>
      <c r="C32" s="163">
        <v>0</v>
      </c>
      <c r="D32" s="164" t="e">
        <f t="shared" si="0"/>
        <v>#DIV/0!</v>
      </c>
      <c r="E32" s="10"/>
      <c r="F32" s="183"/>
      <c r="G32" s="160"/>
      <c r="H32" s="159"/>
      <c r="I32" s="159"/>
      <c r="J32" s="10"/>
      <c r="K32" s="10"/>
    </row>
    <row r="33" spans="1:11" ht="15.4" customHeight="1" x14ac:dyDescent="0.8">
      <c r="A33" s="19"/>
      <c r="B33" s="168" t="s">
        <v>210</v>
      </c>
      <c r="C33" s="163">
        <v>0</v>
      </c>
      <c r="D33" s="164" t="e">
        <f t="shared" si="0"/>
        <v>#DIV/0!</v>
      </c>
      <c r="E33" s="23"/>
      <c r="F33" s="184"/>
      <c r="G33" s="160"/>
      <c r="H33" s="159"/>
      <c r="I33" s="159"/>
      <c r="J33" s="10"/>
      <c r="K33" s="10"/>
    </row>
    <row r="34" spans="1:11" ht="15.4" customHeight="1" x14ac:dyDescent="0.8">
      <c r="A34" s="19"/>
      <c r="B34" s="168" t="s">
        <v>211</v>
      </c>
      <c r="C34" s="163">
        <v>0</v>
      </c>
      <c r="D34" s="164" t="e">
        <f t="shared" si="0"/>
        <v>#DIV/0!</v>
      </c>
      <c r="E34" s="10"/>
      <c r="F34" s="181"/>
      <c r="G34" s="160"/>
      <c r="H34" s="159"/>
      <c r="I34" s="159"/>
      <c r="J34" s="10"/>
      <c r="K34" s="10"/>
    </row>
    <row r="35" spans="1:11" ht="15.4" customHeight="1" x14ac:dyDescent="0.8">
      <c r="A35" s="19"/>
      <c r="B35" s="168" t="s">
        <v>12</v>
      </c>
      <c r="C35" s="163">
        <v>0</v>
      </c>
      <c r="D35" s="164" t="e">
        <f t="shared" si="0"/>
        <v>#DIV/0!</v>
      </c>
      <c r="E35" s="10"/>
      <c r="F35" s="183"/>
      <c r="G35" s="160"/>
      <c r="H35" s="159"/>
      <c r="I35" s="159"/>
      <c r="J35" s="10"/>
      <c r="K35" s="10"/>
    </row>
    <row r="36" spans="1:11" ht="15.4" customHeight="1" x14ac:dyDescent="0.8">
      <c r="A36" s="19"/>
      <c r="B36" s="168" t="s">
        <v>212</v>
      </c>
      <c r="C36" s="163">
        <v>0</v>
      </c>
      <c r="D36" s="164" t="e">
        <f>C36/C16</f>
        <v>#DIV/0!</v>
      </c>
      <c r="E36" s="10"/>
      <c r="F36" s="190"/>
      <c r="G36" s="160"/>
      <c r="H36" s="159"/>
      <c r="I36" s="159"/>
      <c r="J36" s="10"/>
      <c r="K36" s="10"/>
    </row>
    <row r="37" spans="1:11" ht="15.4" customHeight="1" x14ac:dyDescent="0.8">
      <c r="A37" s="19"/>
      <c r="B37" s="168" t="s">
        <v>213</v>
      </c>
      <c r="C37" s="164">
        <f>SUM(C26:C36)</f>
        <v>0</v>
      </c>
      <c r="D37" s="164" t="e">
        <f>C37/C17</f>
        <v>#DIV/0!</v>
      </c>
      <c r="E37" s="10"/>
      <c r="F37" s="159"/>
      <c r="G37" s="160"/>
      <c r="H37" s="159"/>
      <c r="I37" s="159"/>
      <c r="J37" s="10"/>
      <c r="K37" s="10"/>
    </row>
    <row r="38" spans="1:11" ht="15.4" customHeight="1" x14ac:dyDescent="0.8">
      <c r="A38" s="19"/>
      <c r="B38" s="168" t="s">
        <v>214</v>
      </c>
      <c r="C38" s="163">
        <v>0</v>
      </c>
      <c r="D38" s="164" t="e">
        <f>C38/C18</f>
        <v>#DIV/0!</v>
      </c>
      <c r="E38" s="10"/>
      <c r="F38" s="191"/>
      <c r="G38" s="160"/>
      <c r="H38" s="159"/>
      <c r="I38" s="159"/>
      <c r="J38" s="10"/>
      <c r="K38" s="10"/>
    </row>
    <row r="39" spans="1:11" ht="16" x14ac:dyDescent="0.8">
      <c r="A39" s="19"/>
      <c r="B39" s="168" t="s">
        <v>212</v>
      </c>
      <c r="C39" s="163">
        <v>0</v>
      </c>
      <c r="D39" s="164" t="e">
        <f>C39/C19</f>
        <v>#DIV/0!</v>
      </c>
      <c r="E39" s="10"/>
      <c r="F39" s="159"/>
      <c r="G39" s="159"/>
      <c r="H39" s="159"/>
      <c r="I39" s="159"/>
      <c r="J39" s="10"/>
      <c r="K39" s="10"/>
    </row>
    <row r="40" spans="1:11" ht="16" x14ac:dyDescent="0.8">
      <c r="A40" s="19"/>
      <c r="B40" s="164" t="s">
        <v>215</v>
      </c>
      <c r="C40" s="164">
        <f>SUM(C38:C39)</f>
        <v>0</v>
      </c>
      <c r="D40" s="164" t="e">
        <f>C40/C20</f>
        <v>#DIV/0!</v>
      </c>
      <c r="E40" s="10"/>
      <c r="F40" s="159"/>
      <c r="G40" s="159"/>
      <c r="H40" s="159"/>
      <c r="I40" s="159"/>
      <c r="J40" s="10"/>
      <c r="K40" s="10"/>
    </row>
    <row r="41" spans="1:11" ht="16" x14ac:dyDescent="0.8">
      <c r="A41" s="19"/>
      <c r="B41" s="10"/>
      <c r="C41" s="10"/>
      <c r="D41" s="10"/>
      <c r="E41" s="10"/>
      <c r="F41" s="159"/>
      <c r="G41" s="159"/>
      <c r="H41" s="159"/>
      <c r="I41" s="159"/>
      <c r="J41" s="10"/>
      <c r="K41" s="10"/>
    </row>
    <row r="43" spans="1:11" ht="17.25" x14ac:dyDescent="0.85">
      <c r="B43" s="17" t="s">
        <v>14</v>
      </c>
      <c r="D43" s="18"/>
      <c r="E43" s="8"/>
      <c r="G43" s="10"/>
      <c r="H43" s="10"/>
      <c r="I43" s="10"/>
    </row>
    <row r="44" spans="1:11" ht="16" x14ac:dyDescent="0.8">
      <c r="B44" s="157"/>
      <c r="C44" s="21" t="s">
        <v>41</v>
      </c>
      <c r="D44" s="10"/>
      <c r="E44" s="153">
        <f>E30</f>
        <v>0</v>
      </c>
      <c r="G44" s="10"/>
      <c r="H44" s="10"/>
      <c r="I44" s="10"/>
    </row>
    <row r="45" spans="1:11" ht="16" x14ac:dyDescent="0.8">
      <c r="B45" s="157"/>
      <c r="C45" s="21" t="s">
        <v>45</v>
      </c>
      <c r="D45" s="10"/>
      <c r="E45" s="153">
        <f>E41</f>
        <v>0</v>
      </c>
      <c r="G45" s="10"/>
      <c r="H45" s="10"/>
      <c r="I45" s="10"/>
    </row>
    <row r="46" spans="1:11" ht="16" x14ac:dyDescent="0.8">
      <c r="B46" s="157"/>
      <c r="C46" s="21" t="s">
        <v>24</v>
      </c>
      <c r="D46" s="10"/>
      <c r="E46" s="153">
        <f>SUM(E44-E45)</f>
        <v>0</v>
      </c>
      <c r="G46" s="10" t="s">
        <v>42</v>
      </c>
      <c r="H46" s="10"/>
      <c r="I46" s="10"/>
    </row>
    <row r="47" spans="1:11" ht="16" x14ac:dyDescent="0.8">
      <c r="B47" s="157"/>
      <c r="C47" s="10"/>
      <c r="D47" s="10"/>
      <c r="E47" s="9"/>
      <c r="G47" s="10"/>
      <c r="H47" s="10"/>
      <c r="I47" s="10"/>
    </row>
    <row r="48" spans="1:11" ht="16" x14ac:dyDescent="0.8">
      <c r="B48" s="157"/>
      <c r="C48" s="22" t="s">
        <v>72</v>
      </c>
      <c r="D48" s="23"/>
      <c r="E48" s="154">
        <f>E46</f>
        <v>0</v>
      </c>
      <c r="G48" s="10"/>
      <c r="H48" s="10"/>
      <c r="I48" s="10"/>
    </row>
    <row r="49" spans="2:9" ht="16" x14ac:dyDescent="0.8">
      <c r="B49" s="157"/>
      <c r="C49" s="10"/>
      <c r="D49" s="10"/>
      <c r="E49" s="9"/>
      <c r="G49" s="10"/>
      <c r="H49" s="10"/>
      <c r="I49" s="10"/>
    </row>
    <row r="50" spans="2:9" ht="16" x14ac:dyDescent="0.8">
      <c r="B50" s="157"/>
      <c r="C50" s="21" t="s">
        <v>73</v>
      </c>
      <c r="D50" s="10"/>
      <c r="E50" s="14"/>
      <c r="F50" s="20" t="s">
        <v>69</v>
      </c>
      <c r="G50" s="10"/>
      <c r="H50" s="10"/>
      <c r="I50" s="10"/>
    </row>
    <row r="51" spans="2:9" ht="16" x14ac:dyDescent="0.8">
      <c r="B51" s="157"/>
      <c r="C51" s="21" t="s">
        <v>74</v>
      </c>
      <c r="D51" s="10"/>
      <c r="E51" s="153" t="e">
        <f>E48/E50</f>
        <v>#DIV/0!</v>
      </c>
      <c r="G51" s="10"/>
      <c r="H51" s="10"/>
      <c r="I51" s="10"/>
    </row>
    <row r="52" spans="2:9" ht="16" x14ac:dyDescent="0.8">
      <c r="B52" s="157"/>
      <c r="C52" s="10"/>
      <c r="D52" s="10"/>
      <c r="E52" s="9"/>
      <c r="G52" s="10"/>
      <c r="H52" s="10"/>
      <c r="I52" s="10"/>
    </row>
    <row r="53" spans="2:9" ht="16" x14ac:dyDescent="0.8">
      <c r="B53" s="157"/>
      <c r="C53" s="21" t="s">
        <v>75</v>
      </c>
      <c r="D53" s="10"/>
      <c r="E53" s="15" t="s">
        <v>4</v>
      </c>
      <c r="F53" s="20" t="s">
        <v>69</v>
      </c>
      <c r="G53" s="10"/>
      <c r="H53" s="10"/>
      <c r="I53" s="10"/>
    </row>
    <row r="54" spans="2:9" ht="16" x14ac:dyDescent="0.8">
      <c r="B54" s="157"/>
      <c r="C54" s="21" t="s">
        <v>82</v>
      </c>
      <c r="D54" s="10"/>
      <c r="E54" s="16" t="s">
        <v>4</v>
      </c>
      <c r="F54" s="20" t="s">
        <v>69</v>
      </c>
      <c r="G54" s="10"/>
      <c r="H54" s="10"/>
      <c r="I54" s="10"/>
    </row>
    <row r="55" spans="2:9" ht="17.25" x14ac:dyDescent="0.85">
      <c r="B55" s="193" t="s">
        <v>76</v>
      </c>
      <c r="C55" s="21"/>
      <c r="D55" s="10"/>
      <c r="E55" s="194" t="e">
        <f>(1-(1/(1+(E53/12))^(E54*12)))/(E53/12)</f>
        <v>#VALUE!</v>
      </c>
      <c r="G55" s="10"/>
      <c r="H55" s="10"/>
      <c r="I55" s="10"/>
    </row>
    <row r="56" spans="2:9" ht="16" x14ac:dyDescent="0.8">
      <c r="B56" s="157"/>
      <c r="C56" s="21" t="s">
        <v>77</v>
      </c>
      <c r="D56" s="10"/>
      <c r="E56" s="153" t="e">
        <f>(E51/12)*E55</f>
        <v>#DIV/0!</v>
      </c>
      <c r="G56" s="10"/>
      <c r="H56" s="10"/>
      <c r="I56" s="10"/>
    </row>
    <row r="57" spans="2:9" ht="16" x14ac:dyDescent="0.8">
      <c r="B57" s="157"/>
      <c r="C57" s="21" t="s">
        <v>78</v>
      </c>
      <c r="D57" s="10"/>
      <c r="E57" s="152"/>
      <c r="F57" s="20" t="s">
        <v>69</v>
      </c>
      <c r="G57" s="10"/>
      <c r="H57" s="10"/>
      <c r="I57" s="10"/>
    </row>
    <row r="58" spans="2:9" ht="16" x14ac:dyDescent="0.8">
      <c r="B58" s="157"/>
      <c r="C58" s="21" t="s">
        <v>79</v>
      </c>
      <c r="D58" s="10"/>
      <c r="E58" s="155" t="e">
        <f>PMT(E53/12,E54*12,-E57)</f>
        <v>#VALUE!</v>
      </c>
      <c r="G58" s="10"/>
      <c r="H58" s="10"/>
      <c r="I58" s="10"/>
    </row>
    <row r="59" spans="2:9" ht="16" x14ac:dyDescent="0.8">
      <c r="B59" s="157"/>
      <c r="C59" s="21"/>
      <c r="D59" s="10"/>
      <c r="E59" s="9"/>
      <c r="G59" s="10"/>
      <c r="H59" s="10"/>
      <c r="I59" s="10"/>
    </row>
    <row r="60" spans="2:9" ht="16" x14ac:dyDescent="0.8">
      <c r="B60" s="157"/>
      <c r="C60" s="22" t="s">
        <v>49</v>
      </c>
      <c r="D60" s="23"/>
      <c r="E60" s="154" t="e">
        <f>E58*12</f>
        <v>#VALUE!</v>
      </c>
      <c r="G60" s="10" t="s">
        <v>50</v>
      </c>
      <c r="H60" s="10"/>
      <c r="I60" s="10"/>
    </row>
    <row r="61" spans="2:9" ht="16" x14ac:dyDescent="0.8">
      <c r="B61" s="157"/>
      <c r="C61" s="21" t="s">
        <v>28</v>
      </c>
      <c r="D61" s="10"/>
      <c r="E61" s="153" t="e">
        <f>E48-E60</f>
        <v>#VALUE!</v>
      </c>
      <c r="G61" s="10" t="s">
        <v>27</v>
      </c>
      <c r="H61" s="10"/>
      <c r="I61" s="10"/>
    </row>
    <row r="62" spans="2:9" ht="16" x14ac:dyDescent="0.8">
      <c r="B62" s="157"/>
      <c r="C62" s="10"/>
      <c r="D62" s="10"/>
      <c r="E62" s="9"/>
      <c r="G62" s="10"/>
      <c r="H62" s="10"/>
      <c r="I62" s="10"/>
    </row>
    <row r="63" spans="2:9" ht="16" x14ac:dyDescent="0.8">
      <c r="B63" s="157"/>
      <c r="C63" s="22" t="s">
        <v>81</v>
      </c>
      <c r="D63" s="10"/>
      <c r="E63" s="12" t="e">
        <f>SUM(E46/E60)</f>
        <v>#VALUE!</v>
      </c>
      <c r="G63" s="10" t="s">
        <v>51</v>
      </c>
      <c r="H63" s="10"/>
      <c r="I63" s="10"/>
    </row>
    <row r="64" spans="2:9" ht="16" x14ac:dyDescent="0.8">
      <c r="B64" s="157"/>
      <c r="C64" s="10"/>
      <c r="D64" s="10"/>
      <c r="E64" s="10"/>
      <c r="G64" s="10"/>
      <c r="H64" s="10"/>
      <c r="I64" s="10"/>
    </row>
    <row r="65" spans="2:9" ht="16" x14ac:dyDescent="0.8">
      <c r="B65" s="157"/>
      <c r="C65" s="22" t="s">
        <v>80</v>
      </c>
      <c r="D65" s="10"/>
      <c r="E65" s="156" t="e">
        <f>E41/E26</f>
        <v>#DIV/0!</v>
      </c>
      <c r="G65" s="10" t="s">
        <v>44</v>
      </c>
      <c r="H65" s="10"/>
      <c r="I65" s="10"/>
    </row>
  </sheetData>
  <sheetProtection selectLockedCells="1"/>
  <printOptions horizontalCentered="1" gridLines="1"/>
  <pageMargins left="0.75" right="0.75" top="1" bottom="1" header="0.5" footer="0.5"/>
  <pageSetup scale="58" orientation="landscape" r:id="rId1"/>
  <headerFooter alignWithMargins="0">
    <oddHeader xml:space="preserve">&amp;C&amp;"Arial,Bold"&amp;12Ancillary Financing Application
Public Facilities Operating Proforma&amp;10
</oddHeader>
    <oddFooter xml:space="preserve">&amp;L&amp;9BHRI 2013
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6"/>
  <sheetViews>
    <sheetView zoomScaleNormal="100" workbookViewId="0">
      <selection activeCell="G58" sqref="G58"/>
    </sheetView>
  </sheetViews>
  <sheetFormatPr defaultRowHeight="13" x14ac:dyDescent="0.6"/>
  <cols>
    <col min="1" max="1" width="15.26953125" customWidth="1"/>
    <col min="2" max="2" width="18.86328125" customWidth="1"/>
    <col min="3" max="3" width="10.86328125" customWidth="1"/>
    <col min="4" max="4" width="10.54296875" customWidth="1"/>
    <col min="5" max="5" width="12" customWidth="1"/>
    <col min="6" max="6" width="13.7265625" customWidth="1"/>
    <col min="7" max="7" width="15.40625" customWidth="1"/>
    <col min="8" max="8" width="11.40625" customWidth="1"/>
    <col min="9" max="9" width="11.54296875" customWidth="1"/>
    <col min="10" max="10" width="10.86328125" customWidth="1"/>
    <col min="11" max="13" width="10.7265625" customWidth="1"/>
    <col min="14" max="14" width="12" customWidth="1"/>
    <col min="15" max="15" width="14.54296875" customWidth="1"/>
    <col min="16" max="16" width="15" customWidth="1"/>
    <col min="17" max="17" width="14.40625" customWidth="1"/>
    <col min="18" max="18" width="12.54296875" customWidth="1"/>
    <col min="19" max="20" width="10.7265625" customWidth="1"/>
  </cols>
  <sheetData>
    <row r="1" spans="1:18" x14ac:dyDescent="0.6">
      <c r="B1" t="s">
        <v>4</v>
      </c>
    </row>
    <row r="2" spans="1:18" ht="20.5" x14ac:dyDescent="0.9">
      <c r="B2" s="26" t="s">
        <v>120</v>
      </c>
      <c r="C2" s="27"/>
      <c r="D2" s="27"/>
      <c r="E2" s="27"/>
      <c r="F2" s="27"/>
      <c r="G2" s="27"/>
      <c r="H2" s="27"/>
      <c r="I2" s="26" t="s">
        <v>120</v>
      </c>
      <c r="J2" s="27"/>
      <c r="K2" s="27"/>
      <c r="L2" s="27"/>
      <c r="M2" s="27"/>
      <c r="N2" s="27"/>
      <c r="O2" s="26" t="s">
        <v>120</v>
      </c>
      <c r="P2" s="27"/>
      <c r="Q2" s="27"/>
      <c r="R2" s="27"/>
    </row>
    <row r="4" spans="1:18" ht="13.75" thickBot="1" x14ac:dyDescent="0.75"/>
    <row r="5" spans="1:18" ht="13.75" thickBot="1" x14ac:dyDescent="0.75">
      <c r="B5" s="92"/>
      <c r="C5" s="92"/>
      <c r="D5" s="92"/>
      <c r="E5" s="92"/>
      <c r="F5" s="92"/>
      <c r="G5" s="92"/>
      <c r="H5" s="52"/>
      <c r="I5" s="94" t="s">
        <v>87</v>
      </c>
      <c r="J5" s="94"/>
      <c r="K5" s="95"/>
      <c r="L5" s="95"/>
      <c r="M5" s="95"/>
      <c r="O5" s="28" t="s">
        <v>88</v>
      </c>
      <c r="P5" s="29"/>
      <c r="Q5" s="29"/>
      <c r="R5" s="30"/>
    </row>
    <row r="6" spans="1:18" x14ac:dyDescent="0.6">
      <c r="A6" s="52"/>
      <c r="B6" s="88"/>
      <c r="C6" s="88"/>
      <c r="D6" s="88"/>
      <c r="E6" s="88"/>
      <c r="F6" s="88"/>
      <c r="G6" s="64"/>
      <c r="H6" s="52"/>
      <c r="I6" s="58"/>
      <c r="J6" s="58"/>
      <c r="K6" s="58"/>
      <c r="L6" s="58"/>
      <c r="M6" s="58"/>
      <c r="N6" s="52"/>
      <c r="O6" s="53"/>
      <c r="P6" s="54" t="s">
        <v>89</v>
      </c>
      <c r="Q6" s="55"/>
      <c r="R6" s="56"/>
    </row>
    <row r="7" spans="1:18" x14ac:dyDescent="0.6">
      <c r="A7" s="52"/>
      <c r="B7" s="88"/>
      <c r="C7" s="88"/>
      <c r="D7" s="89"/>
      <c r="E7" s="89"/>
      <c r="F7" s="89"/>
      <c r="G7" s="90"/>
      <c r="H7" s="52"/>
      <c r="I7" s="57" t="s">
        <v>90</v>
      </c>
      <c r="J7" s="58"/>
      <c r="K7" s="59">
        <v>0.02</v>
      </c>
      <c r="L7" s="96"/>
      <c r="M7" s="96"/>
      <c r="N7" s="52"/>
      <c r="O7" s="57"/>
      <c r="P7" s="60" t="s">
        <v>91</v>
      </c>
      <c r="Q7" s="84"/>
      <c r="R7" s="61"/>
    </row>
    <row r="8" spans="1:18" x14ac:dyDescent="0.6">
      <c r="A8" s="52"/>
      <c r="B8" s="88"/>
      <c r="C8" s="88"/>
      <c r="D8" s="89"/>
      <c r="E8" s="89"/>
      <c r="F8" s="89"/>
      <c r="G8" s="90"/>
      <c r="H8" s="52"/>
      <c r="I8" s="57" t="s">
        <v>92</v>
      </c>
      <c r="J8" s="58"/>
      <c r="K8" s="83"/>
      <c r="L8" s="58"/>
      <c r="M8" s="58"/>
      <c r="N8" s="52"/>
      <c r="O8" s="57"/>
      <c r="P8" s="60" t="s">
        <v>93</v>
      </c>
      <c r="Q8" s="85"/>
      <c r="R8" s="62"/>
    </row>
    <row r="9" spans="1:18" x14ac:dyDescent="0.6">
      <c r="A9" s="52"/>
      <c r="B9" s="88"/>
      <c r="C9" s="88"/>
      <c r="D9" s="89"/>
      <c r="E9" s="89"/>
      <c r="F9" s="89"/>
      <c r="G9" s="90"/>
      <c r="H9" s="52"/>
      <c r="I9" s="63" t="s">
        <v>94</v>
      </c>
      <c r="J9" s="64"/>
      <c r="K9" s="59">
        <v>0.03</v>
      </c>
      <c r="L9" s="96"/>
      <c r="M9" s="96"/>
      <c r="N9" s="52"/>
      <c r="O9" s="57"/>
      <c r="P9" s="60" t="s">
        <v>95</v>
      </c>
      <c r="Q9" s="86"/>
      <c r="R9" s="65"/>
    </row>
    <row r="10" spans="1:18" x14ac:dyDescent="0.6">
      <c r="A10" s="52"/>
      <c r="B10" s="91"/>
      <c r="C10" s="64"/>
      <c r="D10" s="64"/>
      <c r="E10" s="90"/>
      <c r="F10" s="64"/>
      <c r="G10" s="90"/>
      <c r="H10" s="67"/>
      <c r="I10" s="68" t="s">
        <v>96</v>
      </c>
      <c r="J10" s="69"/>
      <c r="K10" s="70">
        <v>0.05</v>
      </c>
      <c r="L10" s="96"/>
      <c r="M10" s="96"/>
      <c r="N10" s="52"/>
      <c r="O10" s="66"/>
      <c r="P10" s="71" t="s">
        <v>97</v>
      </c>
      <c r="Q10" s="72"/>
      <c r="R10" s="73"/>
    </row>
    <row r="11" spans="1:18" x14ac:dyDescent="0.6">
      <c r="A11" s="52"/>
      <c r="B11" s="52"/>
      <c r="C11" s="52"/>
      <c r="D11" s="52"/>
      <c r="E11" s="67"/>
      <c r="F11" s="52"/>
      <c r="G11" s="67"/>
      <c r="H11" s="67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ht="24.95" customHeight="1" x14ac:dyDescent="0.8">
      <c r="A12" s="74" t="s">
        <v>98</v>
      </c>
      <c r="B12" s="74"/>
      <c r="C12" s="74"/>
      <c r="D12" s="75"/>
      <c r="E12" s="7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18" x14ac:dyDescent="0.6">
      <c r="A13" s="52"/>
      <c r="B13" s="52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1:18" x14ac:dyDescent="0.6">
      <c r="A14" s="52"/>
      <c r="B14" s="52"/>
      <c r="C14" s="77" t="s">
        <v>99</v>
      </c>
      <c r="D14" s="77" t="s">
        <v>100</v>
      </c>
      <c r="E14" s="77" t="s">
        <v>101</v>
      </c>
      <c r="F14" s="77" t="s">
        <v>102</v>
      </c>
      <c r="G14" s="77" t="s">
        <v>103</v>
      </c>
      <c r="H14" s="77" t="s">
        <v>104</v>
      </c>
      <c r="I14" s="77" t="s">
        <v>105</v>
      </c>
      <c r="J14" s="77" t="s">
        <v>106</v>
      </c>
      <c r="K14" s="77" t="s">
        <v>107</v>
      </c>
      <c r="L14" s="77" t="s">
        <v>108</v>
      </c>
      <c r="M14" s="77" t="s">
        <v>109</v>
      </c>
      <c r="N14" s="77" t="s">
        <v>110</v>
      </c>
      <c r="O14" s="77" t="s">
        <v>111</v>
      </c>
      <c r="P14" s="77" t="s">
        <v>112</v>
      </c>
      <c r="Q14" s="77" t="s">
        <v>113</v>
      </c>
      <c r="R14" s="77"/>
    </row>
    <row r="15" spans="1:18" x14ac:dyDescent="0.6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18" x14ac:dyDescent="0.6">
      <c r="A16" s="78" t="s">
        <v>121</v>
      </c>
      <c r="B16" s="52"/>
      <c r="C16" s="87">
        <v>0</v>
      </c>
      <c r="D16" s="79">
        <f>(C16*(1+$K$7))</f>
        <v>0</v>
      </c>
      <c r="E16" s="79">
        <f>(D16*(1+$K$7))</f>
        <v>0</v>
      </c>
      <c r="F16" s="79">
        <f t="shared" ref="F16:Q16" si="0">(E16*(1+$K$7))</f>
        <v>0</v>
      </c>
      <c r="G16" s="79">
        <f t="shared" si="0"/>
        <v>0</v>
      </c>
      <c r="H16" s="79">
        <f t="shared" si="0"/>
        <v>0</v>
      </c>
      <c r="I16" s="79">
        <f t="shared" si="0"/>
        <v>0</v>
      </c>
      <c r="J16" s="79">
        <f t="shared" si="0"/>
        <v>0</v>
      </c>
      <c r="K16" s="79">
        <f t="shared" si="0"/>
        <v>0</v>
      </c>
      <c r="L16" s="79">
        <f t="shared" si="0"/>
        <v>0</v>
      </c>
      <c r="M16" s="79">
        <f t="shared" si="0"/>
        <v>0</v>
      </c>
      <c r="N16" s="79">
        <f t="shared" si="0"/>
        <v>0</v>
      </c>
      <c r="O16" s="79">
        <f t="shared" si="0"/>
        <v>0</v>
      </c>
      <c r="P16" s="79">
        <f t="shared" si="0"/>
        <v>0</v>
      </c>
      <c r="Q16" s="79">
        <f t="shared" si="0"/>
        <v>0</v>
      </c>
      <c r="R16" s="67"/>
    </row>
    <row r="17" spans="1:18" x14ac:dyDescent="0.6">
      <c r="A17" s="52" t="s">
        <v>114</v>
      </c>
      <c r="B17" s="52"/>
      <c r="C17" s="67">
        <f>-(C16*$K$10)</f>
        <v>0</v>
      </c>
      <c r="D17" s="67">
        <f>-(D16*$K$10)</f>
        <v>0</v>
      </c>
      <c r="E17" s="67">
        <f t="shared" ref="E17:Q17" si="1">-(E16*$K$10)</f>
        <v>0</v>
      </c>
      <c r="F17" s="67">
        <f t="shared" si="1"/>
        <v>0</v>
      </c>
      <c r="G17" s="67">
        <f t="shared" si="1"/>
        <v>0</v>
      </c>
      <c r="H17" s="67">
        <f t="shared" si="1"/>
        <v>0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0</v>
      </c>
      <c r="M17" s="67">
        <f t="shared" si="1"/>
        <v>0</v>
      </c>
      <c r="N17" s="67">
        <f t="shared" si="1"/>
        <v>0</v>
      </c>
      <c r="O17" s="67">
        <f t="shared" si="1"/>
        <v>0</v>
      </c>
      <c r="P17" s="67">
        <f t="shared" si="1"/>
        <v>0</v>
      </c>
      <c r="Q17" s="67">
        <f t="shared" si="1"/>
        <v>0</v>
      </c>
      <c r="R17" s="67"/>
    </row>
    <row r="18" spans="1:18" x14ac:dyDescent="0.6">
      <c r="A18" s="78" t="s">
        <v>115</v>
      </c>
      <c r="B18" s="52"/>
      <c r="C18" s="67">
        <f t="shared" ref="C18:Q18" si="2">SUM(C16+C17)</f>
        <v>0</v>
      </c>
      <c r="D18" s="67">
        <f t="shared" si="2"/>
        <v>0</v>
      </c>
      <c r="E18" s="67">
        <f t="shared" si="2"/>
        <v>0</v>
      </c>
      <c r="F18" s="67">
        <f t="shared" si="2"/>
        <v>0</v>
      </c>
      <c r="G18" s="67">
        <f t="shared" si="2"/>
        <v>0</v>
      </c>
      <c r="H18" s="67">
        <f t="shared" si="2"/>
        <v>0</v>
      </c>
      <c r="I18" s="67">
        <f t="shared" si="2"/>
        <v>0</v>
      </c>
      <c r="J18" s="67">
        <f t="shared" si="2"/>
        <v>0</v>
      </c>
      <c r="K18" s="67">
        <f t="shared" si="2"/>
        <v>0</v>
      </c>
      <c r="L18" s="67">
        <f t="shared" si="2"/>
        <v>0</v>
      </c>
      <c r="M18" s="67">
        <f t="shared" si="2"/>
        <v>0</v>
      </c>
      <c r="N18" s="67">
        <f t="shared" si="2"/>
        <v>0</v>
      </c>
      <c r="O18" s="67">
        <f t="shared" si="2"/>
        <v>0</v>
      </c>
      <c r="P18" s="67">
        <f t="shared" si="2"/>
        <v>0</v>
      </c>
      <c r="Q18" s="67">
        <f t="shared" si="2"/>
        <v>0</v>
      </c>
      <c r="R18" s="67"/>
    </row>
    <row r="19" spans="1:18" x14ac:dyDescent="0.6">
      <c r="A19" s="52" t="s">
        <v>145</v>
      </c>
      <c r="B19" s="52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f>SUM($B$54:$B$56)</f>
        <v>0</v>
      </c>
      <c r="O19" s="87">
        <f>SUM($B$54:$B$56)</f>
        <v>0</v>
      </c>
      <c r="P19" s="87">
        <f>SUM($B$54:$B$56)</f>
        <v>0</v>
      </c>
      <c r="Q19" s="87">
        <f>SUM($B$54:$B$56)</f>
        <v>0</v>
      </c>
      <c r="R19" s="87"/>
    </row>
    <row r="20" spans="1:18" x14ac:dyDescent="0.6">
      <c r="A20" s="8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6">
      <c r="A21" s="78" t="s">
        <v>116</v>
      </c>
      <c r="B21" s="52"/>
      <c r="C21" s="67">
        <f t="shared" ref="C21:Q21" si="3">SUM(C18:C19)</f>
        <v>0</v>
      </c>
      <c r="D21" s="67">
        <f t="shared" si="3"/>
        <v>0</v>
      </c>
      <c r="E21" s="67">
        <f t="shared" si="3"/>
        <v>0</v>
      </c>
      <c r="F21" s="67">
        <f t="shared" si="3"/>
        <v>0</v>
      </c>
      <c r="G21" s="67">
        <f t="shared" si="3"/>
        <v>0</v>
      </c>
      <c r="H21" s="67">
        <f t="shared" si="3"/>
        <v>0</v>
      </c>
      <c r="I21" s="67">
        <f t="shared" si="3"/>
        <v>0</v>
      </c>
      <c r="J21" s="67">
        <f t="shared" si="3"/>
        <v>0</v>
      </c>
      <c r="K21" s="67">
        <f t="shared" si="3"/>
        <v>0</v>
      </c>
      <c r="L21" s="67">
        <f t="shared" si="3"/>
        <v>0</v>
      </c>
      <c r="M21" s="67">
        <f t="shared" si="3"/>
        <v>0</v>
      </c>
      <c r="N21" s="67">
        <f t="shared" si="3"/>
        <v>0</v>
      </c>
      <c r="O21" s="67">
        <f t="shared" si="3"/>
        <v>0</v>
      </c>
      <c r="P21" s="67">
        <f t="shared" si="3"/>
        <v>0</v>
      </c>
      <c r="Q21" s="67">
        <f t="shared" si="3"/>
        <v>0</v>
      </c>
      <c r="R21" s="67"/>
    </row>
    <row r="22" spans="1:18" x14ac:dyDescent="0.6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6">
      <c r="A23" s="78" t="s">
        <v>122</v>
      </c>
      <c r="B23" s="52"/>
      <c r="C23" s="99">
        <v>0</v>
      </c>
      <c r="D23" s="67">
        <f>(C23*(1+$K$9))</f>
        <v>0</v>
      </c>
      <c r="E23" s="67">
        <f t="shared" ref="E23:Q23" si="4">(D23*(1+$K$9))</f>
        <v>0</v>
      </c>
      <c r="F23" s="67">
        <f t="shared" si="4"/>
        <v>0</v>
      </c>
      <c r="G23" s="67">
        <f t="shared" si="4"/>
        <v>0</v>
      </c>
      <c r="H23" s="67">
        <f t="shared" si="4"/>
        <v>0</v>
      </c>
      <c r="I23" s="67">
        <f t="shared" si="4"/>
        <v>0</v>
      </c>
      <c r="J23" s="67">
        <f t="shared" si="4"/>
        <v>0</v>
      </c>
      <c r="K23" s="67">
        <f t="shared" si="4"/>
        <v>0</v>
      </c>
      <c r="L23" s="67">
        <f t="shared" si="4"/>
        <v>0</v>
      </c>
      <c r="M23" s="67">
        <f t="shared" si="4"/>
        <v>0</v>
      </c>
      <c r="N23" s="67">
        <f t="shared" si="4"/>
        <v>0</v>
      </c>
      <c r="O23" s="67">
        <f t="shared" si="4"/>
        <v>0</v>
      </c>
      <c r="P23" s="67">
        <f t="shared" si="4"/>
        <v>0</v>
      </c>
      <c r="Q23" s="67">
        <f t="shared" si="4"/>
        <v>0</v>
      </c>
      <c r="R23" s="67"/>
    </row>
    <row r="24" spans="1:18" x14ac:dyDescent="0.6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6">
      <c r="A25" s="78" t="s">
        <v>117</v>
      </c>
      <c r="B25" s="52"/>
      <c r="C25" s="67">
        <f>SUM(C21-C23)</f>
        <v>0</v>
      </c>
      <c r="D25" s="67">
        <f>SUM(D21-D23)</f>
        <v>0</v>
      </c>
      <c r="E25" s="67">
        <f t="shared" ref="E25:Q25" si="5">SUM(E21-E23)</f>
        <v>0</v>
      </c>
      <c r="F25" s="67">
        <f t="shared" si="5"/>
        <v>0</v>
      </c>
      <c r="G25" s="67">
        <f t="shared" si="5"/>
        <v>0</v>
      </c>
      <c r="H25" s="67">
        <f t="shared" si="5"/>
        <v>0</v>
      </c>
      <c r="I25" s="67">
        <f t="shared" si="5"/>
        <v>0</v>
      </c>
      <c r="J25" s="67">
        <f t="shared" si="5"/>
        <v>0</v>
      </c>
      <c r="K25" s="67">
        <f t="shared" si="5"/>
        <v>0</v>
      </c>
      <c r="L25" s="67">
        <f t="shared" si="5"/>
        <v>0</v>
      </c>
      <c r="M25" s="67">
        <f t="shared" si="5"/>
        <v>0</v>
      </c>
      <c r="N25" s="67">
        <f t="shared" si="5"/>
        <v>0</v>
      </c>
      <c r="O25" s="67">
        <f t="shared" si="5"/>
        <v>0</v>
      </c>
      <c r="P25" s="67">
        <f t="shared" si="5"/>
        <v>0</v>
      </c>
      <c r="Q25" s="67">
        <f t="shared" si="5"/>
        <v>0</v>
      </c>
      <c r="R25" s="67"/>
    </row>
    <row r="26" spans="1:18" x14ac:dyDescent="0.6">
      <c r="A26" s="52"/>
      <c r="B26" s="52"/>
      <c r="C26" s="8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6">
      <c r="A27" s="78" t="s">
        <v>123</v>
      </c>
      <c r="B27" s="52"/>
      <c r="C27" s="87">
        <v>0</v>
      </c>
      <c r="D27" s="67">
        <f t="shared" ref="D27:Q27" si="6">C27</f>
        <v>0</v>
      </c>
      <c r="E27" s="67">
        <f t="shared" si="6"/>
        <v>0</v>
      </c>
      <c r="F27" s="67">
        <f t="shared" si="6"/>
        <v>0</v>
      </c>
      <c r="G27" s="67">
        <f t="shared" si="6"/>
        <v>0</v>
      </c>
      <c r="H27" s="67">
        <f t="shared" si="6"/>
        <v>0</v>
      </c>
      <c r="I27" s="67">
        <f t="shared" si="6"/>
        <v>0</v>
      </c>
      <c r="J27" s="67">
        <f t="shared" si="6"/>
        <v>0</v>
      </c>
      <c r="K27" s="67">
        <f t="shared" si="6"/>
        <v>0</v>
      </c>
      <c r="L27" s="67">
        <f t="shared" si="6"/>
        <v>0</v>
      </c>
      <c r="M27" s="67">
        <f t="shared" si="6"/>
        <v>0</v>
      </c>
      <c r="N27" s="67">
        <f t="shared" si="6"/>
        <v>0</v>
      </c>
      <c r="O27" s="67">
        <f t="shared" si="6"/>
        <v>0</v>
      </c>
      <c r="P27" s="67">
        <f t="shared" si="6"/>
        <v>0</v>
      </c>
      <c r="Q27" s="67">
        <f t="shared" si="6"/>
        <v>0</v>
      </c>
      <c r="R27" s="67"/>
    </row>
    <row r="28" spans="1:18" x14ac:dyDescent="0.6">
      <c r="A28" s="52"/>
      <c r="B28" s="52"/>
      <c r="C28" s="8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6">
      <c r="A29" s="78" t="s">
        <v>118</v>
      </c>
      <c r="B29" s="52"/>
      <c r="C29" s="67">
        <f t="shared" ref="C29:Q29" si="7">C25-C27</f>
        <v>0</v>
      </c>
      <c r="D29" s="67">
        <f t="shared" si="7"/>
        <v>0</v>
      </c>
      <c r="E29" s="67">
        <f t="shared" si="7"/>
        <v>0</v>
      </c>
      <c r="F29" s="67">
        <f t="shared" si="7"/>
        <v>0</v>
      </c>
      <c r="G29" s="67">
        <f t="shared" si="7"/>
        <v>0</v>
      </c>
      <c r="H29" s="67">
        <f t="shared" si="7"/>
        <v>0</v>
      </c>
      <c r="I29" s="67">
        <f t="shared" si="7"/>
        <v>0</v>
      </c>
      <c r="J29" s="67">
        <f t="shared" si="7"/>
        <v>0</v>
      </c>
      <c r="K29" s="67">
        <f t="shared" si="7"/>
        <v>0</v>
      </c>
      <c r="L29" s="67">
        <f t="shared" si="7"/>
        <v>0</v>
      </c>
      <c r="M29" s="67">
        <f t="shared" si="7"/>
        <v>0</v>
      </c>
      <c r="N29" s="67">
        <f t="shared" si="7"/>
        <v>0</v>
      </c>
      <c r="O29" s="67">
        <f t="shared" si="7"/>
        <v>0</v>
      </c>
      <c r="P29" s="67">
        <f t="shared" si="7"/>
        <v>0</v>
      </c>
      <c r="Q29" s="67">
        <f t="shared" si="7"/>
        <v>0</v>
      </c>
      <c r="R29" s="67"/>
    </row>
    <row r="30" spans="1:18" x14ac:dyDescent="0.6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6">
      <c r="A31" s="78" t="s">
        <v>119</v>
      </c>
      <c r="B31" s="52"/>
      <c r="C31" s="82" t="e">
        <f t="shared" ref="C31:Q31" si="8">C29/C27+1</f>
        <v>#DIV/0!</v>
      </c>
      <c r="D31" s="82" t="e">
        <f t="shared" si="8"/>
        <v>#DIV/0!</v>
      </c>
      <c r="E31" s="82" t="e">
        <f t="shared" si="8"/>
        <v>#DIV/0!</v>
      </c>
      <c r="F31" s="82" t="e">
        <f t="shared" si="8"/>
        <v>#DIV/0!</v>
      </c>
      <c r="G31" s="82" t="e">
        <f t="shared" si="8"/>
        <v>#DIV/0!</v>
      </c>
      <c r="H31" s="82" t="e">
        <f t="shared" si="8"/>
        <v>#DIV/0!</v>
      </c>
      <c r="I31" s="82" t="e">
        <f t="shared" si="8"/>
        <v>#DIV/0!</v>
      </c>
      <c r="J31" s="82" t="e">
        <f t="shared" si="8"/>
        <v>#DIV/0!</v>
      </c>
      <c r="K31" s="82" t="e">
        <f t="shared" si="8"/>
        <v>#DIV/0!</v>
      </c>
      <c r="L31" s="82" t="e">
        <f t="shared" si="8"/>
        <v>#DIV/0!</v>
      </c>
      <c r="M31" s="82" t="e">
        <f t="shared" si="8"/>
        <v>#DIV/0!</v>
      </c>
      <c r="N31" s="82" t="e">
        <f t="shared" si="8"/>
        <v>#DIV/0!</v>
      </c>
      <c r="O31" s="82" t="e">
        <f t="shared" si="8"/>
        <v>#DIV/0!</v>
      </c>
      <c r="P31" s="82" t="e">
        <f t="shared" si="8"/>
        <v>#DIV/0!</v>
      </c>
      <c r="Q31" s="82" t="e">
        <f t="shared" si="8"/>
        <v>#DIV/0!</v>
      </c>
      <c r="R31" s="82"/>
    </row>
    <row r="32" spans="1:18" x14ac:dyDescent="0.6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x14ac:dyDescent="0.6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8" spans="1:18" x14ac:dyDescent="0.6">
      <c r="D38" s="31"/>
      <c r="E38" s="31"/>
    </row>
    <row r="39" spans="1:18" x14ac:dyDescent="0.6">
      <c r="D39" s="31"/>
      <c r="E39" s="31"/>
    </row>
    <row r="40" spans="1:18" x14ac:dyDescent="0.6">
      <c r="D40" s="31"/>
      <c r="E40" s="31"/>
    </row>
    <row r="41" spans="1:18" x14ac:dyDescent="0.6">
      <c r="D41" s="31"/>
      <c r="E41" s="31"/>
    </row>
    <row r="42" spans="1:18" x14ac:dyDescent="0.6">
      <c r="D42" s="31"/>
      <c r="E42" s="31"/>
    </row>
    <row r="43" spans="1:18" x14ac:dyDescent="0.6">
      <c r="D43" s="31"/>
      <c r="E43" s="31"/>
    </row>
    <row r="44" spans="1:18" x14ac:dyDescent="0.6">
      <c r="D44" s="31"/>
      <c r="E44" s="31"/>
    </row>
    <row r="45" spans="1:18" x14ac:dyDescent="0.6">
      <c r="D45" s="31"/>
      <c r="E45" s="31"/>
    </row>
    <row r="46" spans="1:18" x14ac:dyDescent="0.6">
      <c r="D46" s="31"/>
      <c r="E46" s="31"/>
    </row>
    <row r="47" spans="1:18" x14ac:dyDescent="0.6">
      <c r="D47" s="31"/>
      <c r="E47" s="31"/>
    </row>
    <row r="48" spans="1:18" x14ac:dyDescent="0.6">
      <c r="D48" s="31"/>
      <c r="E48" s="31"/>
    </row>
    <row r="49" spans="4:5" x14ac:dyDescent="0.6">
      <c r="D49" s="31"/>
      <c r="E49" s="31"/>
    </row>
    <row r="50" spans="4:5" x14ac:dyDescent="0.6">
      <c r="D50" s="31"/>
      <c r="E50" s="31"/>
    </row>
    <row r="51" spans="4:5" x14ac:dyDescent="0.6">
      <c r="D51" s="31"/>
      <c r="E51" s="31"/>
    </row>
    <row r="52" spans="4:5" x14ac:dyDescent="0.6">
      <c r="D52" s="31"/>
      <c r="E52" s="31"/>
    </row>
    <row r="53" spans="4:5" x14ac:dyDescent="0.6">
      <c r="D53" s="31"/>
      <c r="E53" s="31"/>
    </row>
    <row r="54" spans="4:5" x14ac:dyDescent="0.6">
      <c r="D54" s="31"/>
      <c r="E54" s="31"/>
    </row>
    <row r="55" spans="4:5" x14ac:dyDescent="0.6">
      <c r="D55" s="31"/>
      <c r="E55" s="31"/>
    </row>
    <row r="56" spans="4:5" x14ac:dyDescent="0.6">
      <c r="D56" s="31"/>
      <c r="E56" s="31"/>
    </row>
    <row r="57" spans="4:5" x14ac:dyDescent="0.6">
      <c r="D57" s="31"/>
      <c r="E57" s="31"/>
    </row>
    <row r="58" spans="4:5" x14ac:dyDescent="0.6">
      <c r="D58" s="31"/>
      <c r="E58" s="31"/>
    </row>
    <row r="59" spans="4:5" x14ac:dyDescent="0.6">
      <c r="D59" s="31"/>
      <c r="E59" s="31"/>
    </row>
    <row r="60" spans="4:5" x14ac:dyDescent="0.6">
      <c r="D60" s="31"/>
      <c r="E60" s="31"/>
    </row>
    <row r="61" spans="4:5" x14ac:dyDescent="0.6">
      <c r="D61" s="31"/>
      <c r="E61" s="31"/>
    </row>
    <row r="62" spans="4:5" x14ac:dyDescent="0.6">
      <c r="D62" s="31"/>
      <c r="E62" s="31"/>
    </row>
    <row r="63" spans="4:5" x14ac:dyDescent="0.6">
      <c r="D63" s="31"/>
      <c r="E63" s="31"/>
    </row>
    <row r="64" spans="4:5" x14ac:dyDescent="0.6">
      <c r="D64" s="31"/>
      <c r="E64" s="31"/>
    </row>
    <row r="65" spans="4:5" x14ac:dyDescent="0.6">
      <c r="D65" s="31"/>
      <c r="E65" s="31"/>
    </row>
    <row r="66" spans="4:5" x14ac:dyDescent="0.6">
      <c r="D66" s="31"/>
      <c r="E66" s="31"/>
    </row>
    <row r="67" spans="4:5" x14ac:dyDescent="0.6">
      <c r="D67" s="31"/>
      <c r="E67" s="31"/>
    </row>
    <row r="68" spans="4:5" x14ac:dyDescent="0.6">
      <c r="D68" s="31"/>
      <c r="E68" s="31"/>
    </row>
    <row r="69" spans="4:5" x14ac:dyDescent="0.6">
      <c r="D69" s="31"/>
      <c r="E69" s="31"/>
    </row>
    <row r="70" spans="4:5" x14ac:dyDescent="0.6">
      <c r="D70" s="31"/>
      <c r="E70" s="31"/>
    </row>
    <row r="71" spans="4:5" x14ac:dyDescent="0.6">
      <c r="D71" s="31"/>
      <c r="E71" s="31"/>
    </row>
    <row r="72" spans="4:5" x14ac:dyDescent="0.6">
      <c r="D72" s="31"/>
      <c r="E72" s="31"/>
    </row>
    <row r="73" spans="4:5" x14ac:dyDescent="0.6">
      <c r="D73" s="31"/>
      <c r="E73" s="31"/>
    </row>
    <row r="74" spans="4:5" x14ac:dyDescent="0.6">
      <c r="D74" s="31"/>
      <c r="E74" s="31"/>
    </row>
    <row r="75" spans="4:5" x14ac:dyDescent="0.6">
      <c r="D75" s="31"/>
      <c r="E75" s="31"/>
    </row>
    <row r="76" spans="4:5" x14ac:dyDescent="0.6">
      <c r="D76" s="31"/>
      <c r="E76" s="31"/>
    </row>
    <row r="77" spans="4:5" x14ac:dyDescent="0.6">
      <c r="D77" s="31"/>
      <c r="E77" s="31"/>
    </row>
    <row r="78" spans="4:5" x14ac:dyDescent="0.6">
      <c r="D78" s="31"/>
      <c r="E78" s="31"/>
    </row>
    <row r="79" spans="4:5" x14ac:dyDescent="0.6">
      <c r="D79" s="31"/>
      <c r="E79" s="31"/>
    </row>
    <row r="80" spans="4:5" x14ac:dyDescent="0.6">
      <c r="D80" s="31"/>
      <c r="E80" s="31"/>
    </row>
    <row r="81" spans="4:5" x14ac:dyDescent="0.6">
      <c r="D81" s="31"/>
      <c r="E81" s="31"/>
    </row>
    <row r="82" spans="4:5" x14ac:dyDescent="0.6">
      <c r="D82" s="31"/>
      <c r="E82" s="31"/>
    </row>
    <row r="83" spans="4:5" x14ac:dyDescent="0.6">
      <c r="D83" s="31"/>
      <c r="E83" s="31"/>
    </row>
    <row r="84" spans="4:5" x14ac:dyDescent="0.6">
      <c r="D84" s="31"/>
      <c r="E84" s="31"/>
    </row>
    <row r="85" spans="4:5" x14ac:dyDescent="0.6">
      <c r="D85" s="31"/>
      <c r="E85" s="31"/>
    </row>
    <row r="86" spans="4:5" x14ac:dyDescent="0.6">
      <c r="D86" s="31"/>
      <c r="E86" s="31"/>
    </row>
    <row r="87" spans="4:5" x14ac:dyDescent="0.6">
      <c r="D87" s="31"/>
      <c r="E87" s="31"/>
    </row>
    <row r="88" spans="4:5" x14ac:dyDescent="0.6">
      <c r="D88" s="31"/>
      <c r="E88" s="31"/>
    </row>
    <row r="89" spans="4:5" x14ac:dyDescent="0.6">
      <c r="D89" s="31"/>
      <c r="E89" s="31"/>
    </row>
    <row r="90" spans="4:5" x14ac:dyDescent="0.6">
      <c r="D90" s="31"/>
      <c r="E90" s="31"/>
    </row>
    <row r="91" spans="4:5" x14ac:dyDescent="0.6">
      <c r="D91" s="31"/>
      <c r="E91" s="31"/>
    </row>
    <row r="92" spans="4:5" x14ac:dyDescent="0.6">
      <c r="D92" s="31"/>
      <c r="E92" s="31"/>
    </row>
    <row r="93" spans="4:5" x14ac:dyDescent="0.6">
      <c r="D93" s="31"/>
      <c r="E93" s="31"/>
    </row>
    <row r="94" spans="4:5" x14ac:dyDescent="0.6">
      <c r="D94" s="31"/>
      <c r="E94" s="31"/>
    </row>
    <row r="95" spans="4:5" x14ac:dyDescent="0.6">
      <c r="D95" s="31"/>
      <c r="E95" s="31"/>
    </row>
    <row r="96" spans="4:5" x14ac:dyDescent="0.6">
      <c r="D96" s="31"/>
      <c r="E96" s="31"/>
    </row>
    <row r="97" spans="4:5" x14ac:dyDescent="0.6">
      <c r="D97" s="31"/>
      <c r="E97" s="31"/>
    </row>
    <row r="98" spans="4:5" x14ac:dyDescent="0.6">
      <c r="D98" s="31"/>
      <c r="E98" s="31"/>
    </row>
    <row r="99" spans="4:5" x14ac:dyDescent="0.6">
      <c r="D99" s="31"/>
      <c r="E99" s="31"/>
    </row>
    <row r="100" spans="4:5" x14ac:dyDescent="0.6">
      <c r="D100" s="31"/>
      <c r="E100" s="31"/>
    </row>
    <row r="101" spans="4:5" x14ac:dyDescent="0.6">
      <c r="D101" s="31"/>
      <c r="E101" s="31"/>
    </row>
    <row r="102" spans="4:5" x14ac:dyDescent="0.6">
      <c r="D102" s="31"/>
      <c r="E102" s="31"/>
    </row>
    <row r="103" spans="4:5" x14ac:dyDescent="0.6">
      <c r="D103" s="31"/>
      <c r="E103" s="31"/>
    </row>
    <row r="104" spans="4:5" x14ac:dyDescent="0.6">
      <c r="D104" s="31"/>
      <c r="E104" s="31"/>
    </row>
    <row r="105" spans="4:5" x14ac:dyDescent="0.6">
      <c r="D105" s="31"/>
      <c r="E105" s="31"/>
    </row>
    <row r="106" spans="4:5" x14ac:dyDescent="0.6">
      <c r="D106" s="31"/>
      <c r="E106" s="31"/>
    </row>
    <row r="107" spans="4:5" x14ac:dyDescent="0.6">
      <c r="D107" s="31"/>
      <c r="E107" s="31"/>
    </row>
    <row r="108" spans="4:5" x14ac:dyDescent="0.6">
      <c r="D108" s="31"/>
      <c r="E108" s="31"/>
    </row>
    <row r="109" spans="4:5" x14ac:dyDescent="0.6">
      <c r="D109" s="31"/>
      <c r="E109" s="31"/>
    </row>
    <row r="110" spans="4:5" x14ac:dyDescent="0.6">
      <c r="D110" s="31"/>
      <c r="E110" s="31"/>
    </row>
    <row r="111" spans="4:5" x14ac:dyDescent="0.6">
      <c r="D111" s="31"/>
      <c r="E111" s="31"/>
    </row>
    <row r="112" spans="4:5" x14ac:dyDescent="0.6">
      <c r="D112" s="31"/>
      <c r="E112" s="31"/>
    </row>
    <row r="113" spans="4:5" x14ac:dyDescent="0.6">
      <c r="D113" s="31"/>
      <c r="E113" s="31"/>
    </row>
    <row r="114" spans="4:5" x14ac:dyDescent="0.6">
      <c r="D114" s="31"/>
      <c r="E114" s="31"/>
    </row>
    <row r="115" spans="4:5" x14ac:dyDescent="0.6">
      <c r="D115" s="31"/>
      <c r="E115" s="31"/>
    </row>
    <row r="116" spans="4:5" x14ac:dyDescent="0.6">
      <c r="D116" s="31"/>
      <c r="E116" s="31"/>
    </row>
    <row r="117" spans="4:5" x14ac:dyDescent="0.6">
      <c r="D117" s="31"/>
      <c r="E117" s="31"/>
    </row>
    <row r="118" spans="4:5" x14ac:dyDescent="0.6">
      <c r="D118" s="31"/>
      <c r="E118" s="31"/>
    </row>
    <row r="119" spans="4:5" x14ac:dyDescent="0.6">
      <c r="D119" s="31"/>
      <c r="E119" s="31"/>
    </row>
    <row r="120" spans="4:5" x14ac:dyDescent="0.6">
      <c r="D120" s="31"/>
      <c r="E120" s="31"/>
    </row>
    <row r="121" spans="4:5" x14ac:dyDescent="0.6">
      <c r="D121" s="31"/>
      <c r="E121" s="31"/>
    </row>
    <row r="122" spans="4:5" x14ac:dyDescent="0.6">
      <c r="D122" s="31"/>
      <c r="E122" s="31"/>
    </row>
    <row r="123" spans="4:5" x14ac:dyDescent="0.6">
      <c r="D123" s="31"/>
      <c r="E123" s="31"/>
    </row>
    <row r="124" spans="4:5" x14ac:dyDescent="0.6">
      <c r="D124" s="31"/>
      <c r="E124" s="31"/>
    </row>
    <row r="125" spans="4:5" x14ac:dyDescent="0.6">
      <c r="D125" s="31"/>
      <c r="E125" s="31"/>
    </row>
    <row r="126" spans="4:5" x14ac:dyDescent="0.6">
      <c r="D126" s="31"/>
      <c r="E126" s="31"/>
    </row>
    <row r="127" spans="4:5" x14ac:dyDescent="0.6">
      <c r="D127" s="31"/>
      <c r="E127" s="31"/>
    </row>
    <row r="128" spans="4:5" x14ac:dyDescent="0.6">
      <c r="D128" s="31"/>
      <c r="E128" s="31"/>
    </row>
    <row r="129" spans="4:5" x14ac:dyDescent="0.6">
      <c r="D129" s="31"/>
      <c r="E129" s="31"/>
    </row>
    <row r="130" spans="4:5" x14ac:dyDescent="0.6">
      <c r="D130" s="31"/>
      <c r="E130" s="31"/>
    </row>
    <row r="131" spans="4:5" x14ac:dyDescent="0.6">
      <c r="D131" s="31"/>
      <c r="E131" s="31"/>
    </row>
    <row r="132" spans="4:5" x14ac:dyDescent="0.6">
      <c r="D132" s="31"/>
      <c r="E132" s="31"/>
    </row>
    <row r="133" spans="4:5" x14ac:dyDescent="0.6">
      <c r="D133" s="31"/>
      <c r="E133" s="31"/>
    </row>
    <row r="134" spans="4:5" x14ac:dyDescent="0.6">
      <c r="D134" s="31"/>
      <c r="E134" s="31"/>
    </row>
    <row r="135" spans="4:5" x14ac:dyDescent="0.6">
      <c r="D135" s="31"/>
      <c r="E135" s="31"/>
    </row>
    <row r="136" spans="4:5" x14ac:dyDescent="0.6">
      <c r="D136" s="31"/>
      <c r="E136" s="31"/>
    </row>
    <row r="137" spans="4:5" x14ac:dyDescent="0.6">
      <c r="D137" s="31"/>
      <c r="E137" s="31"/>
    </row>
    <row r="138" spans="4:5" x14ac:dyDescent="0.6">
      <c r="D138" s="31"/>
      <c r="E138" s="31"/>
    </row>
    <row r="139" spans="4:5" x14ac:dyDescent="0.6">
      <c r="D139" s="31"/>
      <c r="E139" s="31"/>
    </row>
    <row r="140" spans="4:5" x14ac:dyDescent="0.6">
      <c r="D140" s="31"/>
      <c r="E140" s="31"/>
    </row>
    <row r="141" spans="4:5" x14ac:dyDescent="0.6">
      <c r="D141" s="31"/>
      <c r="E141" s="31"/>
    </row>
    <row r="142" spans="4:5" x14ac:dyDescent="0.6">
      <c r="D142" s="31"/>
      <c r="E142" s="31"/>
    </row>
    <row r="143" spans="4:5" x14ac:dyDescent="0.6">
      <c r="D143" s="31"/>
      <c r="E143" s="31"/>
    </row>
    <row r="144" spans="4:5" x14ac:dyDescent="0.6">
      <c r="D144" s="31"/>
      <c r="E144" s="31"/>
    </row>
    <row r="145" spans="4:5" x14ac:dyDescent="0.6">
      <c r="D145" s="31"/>
      <c r="E145" s="31"/>
    </row>
    <row r="146" spans="4:5" x14ac:dyDescent="0.6">
      <c r="D146" s="31"/>
      <c r="E146" s="31"/>
    </row>
    <row r="147" spans="4:5" x14ac:dyDescent="0.6">
      <c r="D147" s="31"/>
      <c r="E147" s="31"/>
    </row>
    <row r="148" spans="4:5" x14ac:dyDescent="0.6">
      <c r="D148" s="31"/>
      <c r="E148" s="31"/>
    </row>
    <row r="149" spans="4:5" x14ac:dyDescent="0.6">
      <c r="D149" s="31"/>
      <c r="E149" s="31"/>
    </row>
    <row r="150" spans="4:5" x14ac:dyDescent="0.6">
      <c r="D150" s="31"/>
      <c r="E150" s="31"/>
    </row>
    <row r="151" spans="4:5" x14ac:dyDescent="0.6">
      <c r="D151" s="31"/>
      <c r="E151" s="31"/>
    </row>
    <row r="152" spans="4:5" x14ac:dyDescent="0.6">
      <c r="D152" s="31"/>
      <c r="E152" s="31"/>
    </row>
    <row r="153" spans="4:5" x14ac:dyDescent="0.6">
      <c r="D153" s="31"/>
      <c r="E153" s="31"/>
    </row>
    <row r="154" spans="4:5" x14ac:dyDescent="0.6">
      <c r="D154" s="31"/>
      <c r="E154" s="31"/>
    </row>
    <row r="155" spans="4:5" x14ac:dyDescent="0.6">
      <c r="D155" s="31"/>
      <c r="E155" s="31"/>
    </row>
    <row r="156" spans="4:5" x14ac:dyDescent="0.6">
      <c r="D156" s="31"/>
      <c r="E156" s="31"/>
    </row>
    <row r="157" spans="4:5" x14ac:dyDescent="0.6">
      <c r="D157" s="31"/>
      <c r="E157" s="31"/>
    </row>
    <row r="158" spans="4:5" x14ac:dyDescent="0.6">
      <c r="D158" s="31"/>
      <c r="E158" s="31"/>
    </row>
    <row r="159" spans="4:5" x14ac:dyDescent="0.6">
      <c r="D159" s="31"/>
      <c r="E159" s="31"/>
    </row>
    <row r="160" spans="4:5" x14ac:dyDescent="0.6">
      <c r="D160" s="31"/>
      <c r="E160" s="31"/>
    </row>
    <row r="161" spans="4:5" x14ac:dyDescent="0.6">
      <c r="D161" s="31"/>
      <c r="E161" s="31"/>
    </row>
    <row r="162" spans="4:5" x14ac:dyDescent="0.6">
      <c r="D162" s="31"/>
      <c r="E162" s="31"/>
    </row>
    <row r="163" spans="4:5" x14ac:dyDescent="0.6">
      <c r="D163" s="31"/>
      <c r="E163" s="31"/>
    </row>
    <row r="164" spans="4:5" x14ac:dyDescent="0.6">
      <c r="D164" s="31"/>
      <c r="E164" s="31"/>
    </row>
    <row r="165" spans="4:5" x14ac:dyDescent="0.6">
      <c r="D165" s="31"/>
      <c r="E165" s="31"/>
    </row>
    <row r="166" spans="4:5" x14ac:dyDescent="0.6">
      <c r="D166" s="31"/>
      <c r="E166" s="31"/>
    </row>
    <row r="167" spans="4:5" x14ac:dyDescent="0.6">
      <c r="D167" s="31"/>
      <c r="E167" s="31"/>
    </row>
    <row r="168" spans="4:5" x14ac:dyDescent="0.6">
      <c r="D168" s="31"/>
      <c r="E168" s="31"/>
    </row>
    <row r="169" spans="4:5" x14ac:dyDescent="0.6">
      <c r="D169" s="31"/>
      <c r="E169" s="31"/>
    </row>
    <row r="170" spans="4:5" x14ac:dyDescent="0.6">
      <c r="D170" s="31"/>
      <c r="E170" s="31"/>
    </row>
    <row r="171" spans="4:5" x14ac:dyDescent="0.6">
      <c r="D171" s="31"/>
      <c r="E171" s="31"/>
    </row>
    <row r="172" spans="4:5" x14ac:dyDescent="0.6">
      <c r="D172" s="31"/>
      <c r="E172" s="31"/>
    </row>
    <row r="173" spans="4:5" x14ac:dyDescent="0.6">
      <c r="D173" s="31"/>
      <c r="E173" s="31"/>
    </row>
    <row r="174" spans="4:5" x14ac:dyDescent="0.6">
      <c r="D174" s="31"/>
      <c r="E174" s="31"/>
    </row>
    <row r="175" spans="4:5" x14ac:dyDescent="0.6">
      <c r="D175" s="31"/>
      <c r="E175" s="31"/>
    </row>
    <row r="176" spans="4:5" x14ac:dyDescent="0.6">
      <c r="D176" s="31"/>
      <c r="E176" s="31"/>
    </row>
    <row r="177" spans="4:5" x14ac:dyDescent="0.6">
      <c r="D177" s="31"/>
      <c r="E177" s="31"/>
    </row>
    <row r="178" spans="4:5" x14ac:dyDescent="0.6">
      <c r="D178" s="31"/>
      <c r="E178" s="31"/>
    </row>
    <row r="179" spans="4:5" x14ac:dyDescent="0.6">
      <c r="D179" s="31"/>
      <c r="E179" s="31"/>
    </row>
    <row r="180" spans="4:5" x14ac:dyDescent="0.6">
      <c r="D180" s="31"/>
      <c r="E180" s="31"/>
    </row>
    <row r="181" spans="4:5" x14ac:dyDescent="0.6">
      <c r="D181" s="31"/>
      <c r="E181" s="31"/>
    </row>
    <row r="182" spans="4:5" x14ac:dyDescent="0.6">
      <c r="D182" s="31"/>
      <c r="E182" s="31"/>
    </row>
    <row r="183" spans="4:5" x14ac:dyDescent="0.6">
      <c r="D183" s="31"/>
      <c r="E183" s="31"/>
    </row>
    <row r="184" spans="4:5" x14ac:dyDescent="0.6">
      <c r="D184" s="31"/>
      <c r="E184" s="31"/>
    </row>
    <row r="185" spans="4:5" x14ac:dyDescent="0.6">
      <c r="D185" s="31"/>
      <c r="E185" s="31"/>
    </row>
    <row r="186" spans="4:5" x14ac:dyDescent="0.6">
      <c r="D186" s="31"/>
      <c r="E186" s="31"/>
    </row>
    <row r="187" spans="4:5" x14ac:dyDescent="0.6">
      <c r="D187" s="31"/>
      <c r="E187" s="31"/>
    </row>
    <row r="188" spans="4:5" x14ac:dyDescent="0.6">
      <c r="D188" s="31"/>
      <c r="E188" s="31"/>
    </row>
    <row r="189" spans="4:5" x14ac:dyDescent="0.6">
      <c r="D189" s="31"/>
      <c r="E189" s="31"/>
    </row>
    <row r="190" spans="4:5" x14ac:dyDescent="0.6">
      <c r="D190" s="31"/>
      <c r="E190" s="31"/>
    </row>
    <row r="191" spans="4:5" x14ac:dyDescent="0.6">
      <c r="D191" s="31"/>
      <c r="E191" s="31"/>
    </row>
    <row r="192" spans="4:5" x14ac:dyDescent="0.6">
      <c r="D192" s="31"/>
      <c r="E192" s="31"/>
    </row>
    <row r="193" spans="4:5" x14ac:dyDescent="0.6">
      <c r="D193" s="31"/>
      <c r="E193" s="31"/>
    </row>
    <row r="194" spans="4:5" x14ac:dyDescent="0.6">
      <c r="D194" s="31"/>
      <c r="E194" s="31"/>
    </row>
    <row r="195" spans="4:5" x14ac:dyDescent="0.6">
      <c r="D195" s="31"/>
      <c r="E195" s="31"/>
    </row>
    <row r="196" spans="4:5" x14ac:dyDescent="0.6">
      <c r="D196" s="31"/>
      <c r="E196" s="31"/>
    </row>
    <row r="197" spans="4:5" x14ac:dyDescent="0.6">
      <c r="D197" s="31"/>
      <c r="E197" s="31"/>
    </row>
    <row r="198" spans="4:5" x14ac:dyDescent="0.6">
      <c r="D198" s="31"/>
      <c r="E198" s="31"/>
    </row>
    <row r="199" spans="4:5" x14ac:dyDescent="0.6">
      <c r="D199" s="31"/>
      <c r="E199" s="31"/>
    </row>
    <row r="200" spans="4:5" x14ac:dyDescent="0.6">
      <c r="D200" s="31"/>
      <c r="E200" s="31"/>
    </row>
    <row r="201" spans="4:5" x14ac:dyDescent="0.6">
      <c r="D201" s="31"/>
      <c r="E201" s="31"/>
    </row>
    <row r="202" spans="4:5" x14ac:dyDescent="0.6">
      <c r="D202" s="31"/>
      <c r="E202" s="31"/>
    </row>
    <row r="203" spans="4:5" x14ac:dyDescent="0.6">
      <c r="D203" s="31"/>
      <c r="E203" s="31"/>
    </row>
    <row r="204" spans="4:5" x14ac:dyDescent="0.6">
      <c r="D204" s="31"/>
      <c r="E204" s="31"/>
    </row>
    <row r="205" spans="4:5" x14ac:dyDescent="0.6">
      <c r="D205" s="31"/>
      <c r="E205" s="31"/>
    </row>
    <row r="206" spans="4:5" x14ac:dyDescent="0.6">
      <c r="D206" s="31"/>
      <c r="E206" s="31"/>
    </row>
    <row r="207" spans="4:5" x14ac:dyDescent="0.6">
      <c r="D207" s="31"/>
      <c r="E207" s="31"/>
    </row>
    <row r="208" spans="4:5" x14ac:dyDescent="0.6">
      <c r="D208" s="31"/>
      <c r="E208" s="31"/>
    </row>
    <row r="209" spans="4:5" x14ac:dyDescent="0.6">
      <c r="D209" s="31"/>
      <c r="E209" s="31"/>
    </row>
    <row r="210" spans="4:5" x14ac:dyDescent="0.6">
      <c r="D210" s="31"/>
      <c r="E210" s="31"/>
    </row>
    <row r="211" spans="4:5" x14ac:dyDescent="0.6">
      <c r="D211" s="31"/>
      <c r="E211" s="31"/>
    </row>
    <row r="212" spans="4:5" x14ac:dyDescent="0.6">
      <c r="D212" s="31"/>
      <c r="E212" s="31"/>
    </row>
    <row r="213" spans="4:5" x14ac:dyDescent="0.6">
      <c r="D213" s="31"/>
      <c r="E213" s="31"/>
    </row>
    <row r="214" spans="4:5" x14ac:dyDescent="0.6">
      <c r="D214" s="31"/>
      <c r="E214" s="31"/>
    </row>
    <row r="215" spans="4:5" x14ac:dyDescent="0.6">
      <c r="D215" s="31"/>
      <c r="E215" s="31"/>
    </row>
    <row r="216" spans="4:5" x14ac:dyDescent="0.6">
      <c r="D216" s="31"/>
      <c r="E216" s="31"/>
    </row>
    <row r="217" spans="4:5" x14ac:dyDescent="0.6">
      <c r="D217" s="31"/>
      <c r="E217" s="31"/>
    </row>
    <row r="218" spans="4:5" x14ac:dyDescent="0.6">
      <c r="D218" s="31"/>
      <c r="E218" s="31"/>
    </row>
    <row r="219" spans="4:5" x14ac:dyDescent="0.6">
      <c r="D219" s="31"/>
      <c r="E219" s="31"/>
    </row>
    <row r="220" spans="4:5" x14ac:dyDescent="0.6">
      <c r="D220" s="31"/>
      <c r="E220" s="31"/>
    </row>
    <row r="221" spans="4:5" x14ac:dyDescent="0.6">
      <c r="D221" s="31"/>
      <c r="E221" s="31"/>
    </row>
    <row r="222" spans="4:5" x14ac:dyDescent="0.6">
      <c r="D222" s="31"/>
      <c r="E222" s="31"/>
    </row>
    <row r="223" spans="4:5" x14ac:dyDescent="0.6">
      <c r="D223" s="31"/>
      <c r="E223" s="31"/>
    </row>
    <row r="224" spans="4:5" x14ac:dyDescent="0.6">
      <c r="D224" s="31"/>
      <c r="E224" s="31"/>
    </row>
    <row r="225" spans="4:5" x14ac:dyDescent="0.6">
      <c r="D225" s="31"/>
      <c r="E225" s="31"/>
    </row>
    <row r="226" spans="4:5" x14ac:dyDescent="0.6">
      <c r="D226" s="31"/>
      <c r="E226" s="31"/>
    </row>
    <row r="227" spans="4:5" x14ac:dyDescent="0.6">
      <c r="D227" s="31"/>
      <c r="E227" s="31"/>
    </row>
    <row r="228" spans="4:5" x14ac:dyDescent="0.6">
      <c r="D228" s="31"/>
      <c r="E228" s="31"/>
    </row>
    <row r="229" spans="4:5" x14ac:dyDescent="0.6">
      <c r="D229" s="31"/>
      <c r="E229" s="31"/>
    </row>
    <row r="230" spans="4:5" x14ac:dyDescent="0.6">
      <c r="D230" s="31"/>
      <c r="E230" s="31"/>
    </row>
    <row r="231" spans="4:5" x14ac:dyDescent="0.6">
      <c r="D231" s="31"/>
      <c r="E231" s="31"/>
    </row>
    <row r="232" spans="4:5" x14ac:dyDescent="0.6">
      <c r="D232" s="31"/>
      <c r="E232" s="31"/>
    </row>
    <row r="233" spans="4:5" x14ac:dyDescent="0.6">
      <c r="D233" s="31"/>
      <c r="E233" s="31"/>
    </row>
    <row r="234" spans="4:5" x14ac:dyDescent="0.6">
      <c r="D234" s="31"/>
      <c r="E234" s="31"/>
    </row>
    <row r="235" spans="4:5" x14ac:dyDescent="0.6">
      <c r="D235" s="31"/>
      <c r="E235" s="31"/>
    </row>
    <row r="236" spans="4:5" x14ac:dyDescent="0.6">
      <c r="D236" s="31"/>
      <c r="E236" s="31"/>
    </row>
    <row r="237" spans="4:5" x14ac:dyDescent="0.6">
      <c r="D237" s="31"/>
      <c r="E237" s="31"/>
    </row>
    <row r="238" spans="4:5" x14ac:dyDescent="0.6">
      <c r="D238" s="31"/>
      <c r="E238" s="31"/>
    </row>
    <row r="239" spans="4:5" x14ac:dyDescent="0.6">
      <c r="D239" s="31"/>
      <c r="E239" s="31"/>
    </row>
    <row r="240" spans="4:5" x14ac:dyDescent="0.6">
      <c r="D240" s="31"/>
      <c r="E240" s="31"/>
    </row>
    <row r="241" spans="4:5" x14ac:dyDescent="0.6">
      <c r="D241" s="31"/>
      <c r="E241" s="31"/>
    </row>
    <row r="242" spans="4:5" x14ac:dyDescent="0.6">
      <c r="D242" s="31"/>
      <c r="E242" s="31"/>
    </row>
    <row r="243" spans="4:5" x14ac:dyDescent="0.6">
      <c r="D243" s="31"/>
      <c r="E243" s="31"/>
    </row>
    <row r="244" spans="4:5" x14ac:dyDescent="0.6">
      <c r="D244" s="31"/>
      <c r="E244" s="31"/>
    </row>
    <row r="245" spans="4:5" x14ac:dyDescent="0.6">
      <c r="D245" s="31"/>
      <c r="E245" s="31"/>
    </row>
    <row r="246" spans="4:5" x14ac:dyDescent="0.6">
      <c r="D246" s="31"/>
      <c r="E246" s="31"/>
    </row>
    <row r="247" spans="4:5" x14ac:dyDescent="0.6">
      <c r="D247" s="31"/>
      <c r="E247" s="31"/>
    </row>
    <row r="248" spans="4:5" x14ac:dyDescent="0.6">
      <c r="D248" s="31"/>
      <c r="E248" s="31"/>
    </row>
    <row r="249" spans="4:5" x14ac:dyDescent="0.6">
      <c r="D249" s="31"/>
      <c r="E249" s="31"/>
    </row>
    <row r="250" spans="4:5" x14ac:dyDescent="0.6">
      <c r="D250" s="31"/>
      <c r="E250" s="31"/>
    </row>
    <row r="251" spans="4:5" x14ac:dyDescent="0.6">
      <c r="D251" s="31"/>
      <c r="E251" s="31"/>
    </row>
    <row r="252" spans="4:5" x14ac:dyDescent="0.6">
      <c r="D252" s="31"/>
      <c r="E252" s="31"/>
    </row>
    <row r="253" spans="4:5" x14ac:dyDescent="0.6">
      <c r="D253" s="31"/>
      <c r="E253" s="31"/>
    </row>
    <row r="254" spans="4:5" x14ac:dyDescent="0.6">
      <c r="D254" s="31"/>
      <c r="E254" s="31"/>
    </row>
    <row r="255" spans="4:5" x14ac:dyDescent="0.6">
      <c r="D255" s="31"/>
      <c r="E255" s="31"/>
    </row>
    <row r="256" spans="4:5" x14ac:dyDescent="0.6">
      <c r="D256" s="31"/>
      <c r="E256" s="31"/>
    </row>
    <row r="257" spans="4:5" x14ac:dyDescent="0.6">
      <c r="D257" s="31"/>
      <c r="E257" s="31"/>
    </row>
    <row r="258" spans="4:5" x14ac:dyDescent="0.6">
      <c r="D258" s="31"/>
      <c r="E258" s="31"/>
    </row>
    <row r="259" spans="4:5" x14ac:dyDescent="0.6">
      <c r="D259" s="31"/>
      <c r="E259" s="31"/>
    </row>
    <row r="260" spans="4:5" x14ac:dyDescent="0.6">
      <c r="D260" s="31"/>
      <c r="E260" s="31"/>
    </row>
    <row r="261" spans="4:5" x14ac:dyDescent="0.6">
      <c r="D261" s="31"/>
      <c r="E261" s="31"/>
    </row>
    <row r="262" spans="4:5" x14ac:dyDescent="0.6">
      <c r="D262" s="31"/>
      <c r="E262" s="31"/>
    </row>
    <row r="263" spans="4:5" x14ac:dyDescent="0.6">
      <c r="D263" s="31"/>
      <c r="E263" s="31"/>
    </row>
    <row r="264" spans="4:5" x14ac:dyDescent="0.6">
      <c r="D264" s="31"/>
      <c r="E264" s="31"/>
    </row>
    <row r="265" spans="4:5" x14ac:dyDescent="0.6">
      <c r="D265" s="31"/>
      <c r="E265" s="31"/>
    </row>
    <row r="266" spans="4:5" x14ac:dyDescent="0.6">
      <c r="D266" s="31"/>
      <c r="E266" s="31"/>
    </row>
    <row r="267" spans="4:5" x14ac:dyDescent="0.6">
      <c r="D267" s="31"/>
      <c r="E267" s="31"/>
    </row>
    <row r="268" spans="4:5" x14ac:dyDescent="0.6">
      <c r="D268" s="31"/>
      <c r="E268" s="31"/>
    </row>
    <row r="269" spans="4:5" x14ac:dyDescent="0.6">
      <c r="D269" s="31"/>
      <c r="E269" s="31"/>
    </row>
    <row r="270" spans="4:5" x14ac:dyDescent="0.6">
      <c r="D270" s="31"/>
      <c r="E270" s="31"/>
    </row>
    <row r="271" spans="4:5" x14ac:dyDescent="0.6">
      <c r="D271" s="31"/>
      <c r="E271" s="31"/>
    </row>
    <row r="272" spans="4:5" x14ac:dyDescent="0.6">
      <c r="D272" s="31"/>
      <c r="E272" s="31"/>
    </row>
    <row r="273" spans="4:5" x14ac:dyDescent="0.6">
      <c r="D273" s="31"/>
      <c r="E273" s="31"/>
    </row>
    <row r="274" spans="4:5" x14ac:dyDescent="0.6">
      <c r="D274" s="31"/>
      <c r="E274" s="31"/>
    </row>
    <row r="275" spans="4:5" x14ac:dyDescent="0.6">
      <c r="D275" s="31"/>
      <c r="E275" s="31"/>
    </row>
    <row r="276" spans="4:5" x14ac:dyDescent="0.6">
      <c r="D276" s="31"/>
      <c r="E276" s="31"/>
    </row>
    <row r="277" spans="4:5" x14ac:dyDescent="0.6">
      <c r="D277" s="31"/>
      <c r="E277" s="31"/>
    </row>
    <row r="278" spans="4:5" x14ac:dyDescent="0.6">
      <c r="D278" s="31"/>
      <c r="E278" s="31"/>
    </row>
    <row r="279" spans="4:5" x14ac:dyDescent="0.6">
      <c r="D279" s="31"/>
      <c r="E279" s="31"/>
    </row>
    <row r="280" spans="4:5" x14ac:dyDescent="0.6">
      <c r="D280" s="31"/>
      <c r="E280" s="31"/>
    </row>
    <row r="281" spans="4:5" x14ac:dyDescent="0.6">
      <c r="D281" s="31"/>
      <c r="E281" s="31"/>
    </row>
    <row r="282" spans="4:5" x14ac:dyDescent="0.6">
      <c r="D282" s="31"/>
      <c r="E282" s="31"/>
    </row>
    <row r="283" spans="4:5" x14ac:dyDescent="0.6">
      <c r="D283" s="31"/>
      <c r="E283" s="31"/>
    </row>
    <row r="284" spans="4:5" x14ac:dyDescent="0.6">
      <c r="D284" s="31"/>
      <c r="E284" s="31"/>
    </row>
    <row r="285" spans="4:5" x14ac:dyDescent="0.6">
      <c r="D285" s="31"/>
      <c r="E285" s="31"/>
    </row>
    <row r="286" spans="4:5" x14ac:dyDescent="0.6">
      <c r="D286" s="31"/>
      <c r="E286" s="31"/>
    </row>
    <row r="287" spans="4:5" x14ac:dyDescent="0.6">
      <c r="D287" s="31"/>
      <c r="E287" s="31"/>
    </row>
    <row r="288" spans="4:5" x14ac:dyDescent="0.6">
      <c r="D288" s="31"/>
      <c r="E288" s="31"/>
    </row>
    <row r="289" spans="4:5" x14ac:dyDescent="0.6">
      <c r="D289" s="31"/>
      <c r="E289" s="31"/>
    </row>
    <row r="290" spans="4:5" x14ac:dyDescent="0.6">
      <c r="D290" s="31"/>
      <c r="E290" s="31"/>
    </row>
    <row r="291" spans="4:5" x14ac:dyDescent="0.6">
      <c r="D291" s="31"/>
      <c r="E291" s="31"/>
    </row>
    <row r="292" spans="4:5" x14ac:dyDescent="0.6">
      <c r="D292" s="31"/>
      <c r="E292" s="31"/>
    </row>
    <row r="293" spans="4:5" x14ac:dyDescent="0.6">
      <c r="D293" s="31"/>
      <c r="E293" s="31"/>
    </row>
    <row r="294" spans="4:5" x14ac:dyDescent="0.6">
      <c r="D294" s="31"/>
      <c r="E294" s="31"/>
    </row>
    <row r="295" spans="4:5" x14ac:dyDescent="0.6">
      <c r="D295" s="31"/>
      <c r="E295" s="31"/>
    </row>
    <row r="296" spans="4:5" x14ac:dyDescent="0.6">
      <c r="D296" s="31"/>
      <c r="E296" s="31"/>
    </row>
    <row r="297" spans="4:5" x14ac:dyDescent="0.6">
      <c r="D297" s="31"/>
      <c r="E297" s="31"/>
    </row>
    <row r="298" spans="4:5" x14ac:dyDescent="0.6">
      <c r="D298" s="31"/>
      <c r="E298" s="31"/>
    </row>
    <row r="299" spans="4:5" x14ac:dyDescent="0.6">
      <c r="D299" s="31"/>
      <c r="E299" s="31"/>
    </row>
    <row r="300" spans="4:5" x14ac:dyDescent="0.6">
      <c r="D300" s="31"/>
      <c r="E300" s="31"/>
    </row>
    <row r="301" spans="4:5" x14ac:dyDescent="0.6">
      <c r="D301" s="31"/>
      <c r="E301" s="31"/>
    </row>
    <row r="302" spans="4:5" x14ac:dyDescent="0.6">
      <c r="D302" s="31"/>
      <c r="E302" s="31"/>
    </row>
    <row r="303" spans="4:5" x14ac:dyDescent="0.6">
      <c r="D303" s="31"/>
      <c r="E303" s="31"/>
    </row>
    <row r="304" spans="4:5" x14ac:dyDescent="0.6">
      <c r="D304" s="31"/>
      <c r="E304" s="31"/>
    </row>
    <row r="305" spans="4:5" x14ac:dyDescent="0.6">
      <c r="D305" s="31"/>
      <c r="E305" s="31"/>
    </row>
    <row r="306" spans="4:5" x14ac:dyDescent="0.6">
      <c r="D306" s="31"/>
      <c r="E306" s="31"/>
    </row>
  </sheetData>
  <sheetProtection selectLockedCells="1"/>
  <phoneticPr fontId="6" type="noConversion"/>
  <printOptions horizontalCentered="1" verticalCentered="1"/>
  <pageMargins left="0.75" right="0.75" top="1" bottom="1" header="0.5" footer="0.5"/>
  <pageSetup paperSize="5" scale="70" orientation="landscape" horizontalDpi="300" verticalDpi="300" r:id="rId1"/>
  <headerFooter alignWithMargins="0">
    <oddHeader>&amp;A</oddHeader>
    <oddFooter>&amp;L&amp;BRI Housing Confidential&amp;B&amp;C&amp;D&amp;RPage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9" sqref="B29"/>
    </sheetView>
  </sheetViews>
  <sheetFormatPr defaultRowHeight="13" x14ac:dyDescent="0.6"/>
  <sheetData>
    <row r="1" spans="1:1" x14ac:dyDescent="0.6">
      <c r="A1" t="s">
        <v>124</v>
      </c>
    </row>
    <row r="2" spans="1:1" x14ac:dyDescent="0.6">
      <c r="A2" t="s">
        <v>125</v>
      </c>
    </row>
  </sheetData>
  <phoneticPr fontId="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3"/>
  <sheetViews>
    <sheetView tabSelected="1" zoomScaleNormal="75" workbookViewId="0">
      <selection activeCell="B23" sqref="B23"/>
    </sheetView>
  </sheetViews>
  <sheetFormatPr defaultColWidth="9.1328125" defaultRowHeight="13.25" x14ac:dyDescent="0.65"/>
  <cols>
    <col min="1" max="1" width="44.7265625" style="1" customWidth="1"/>
    <col min="2" max="2" width="21.86328125" style="1" customWidth="1"/>
    <col min="3" max="3" width="23.54296875" style="1" customWidth="1"/>
    <col min="4" max="4" width="21.40625" style="1" customWidth="1"/>
    <col min="5" max="5" width="19" style="1" customWidth="1"/>
    <col min="6" max="7" width="12" style="1" bestFit="1" customWidth="1"/>
    <col min="8" max="16384" width="9.1328125" style="1"/>
  </cols>
  <sheetData>
    <row r="1" spans="1:11" x14ac:dyDescent="0.65">
      <c r="A1" s="114"/>
      <c r="B1" s="40"/>
      <c r="C1" s="40"/>
      <c r="D1" s="40"/>
      <c r="E1" s="7"/>
    </row>
    <row r="2" spans="1:11" s="33" customFormat="1" ht="15.65" customHeight="1" x14ac:dyDescent="0.75">
      <c r="A2" s="116" t="s">
        <v>177</v>
      </c>
      <c r="B2" s="116" t="s">
        <v>6</v>
      </c>
      <c r="C2" s="116" t="s">
        <v>33</v>
      </c>
      <c r="D2" s="116" t="s">
        <v>126</v>
      </c>
      <c r="E2" s="13"/>
      <c r="F2" s="32"/>
      <c r="G2" s="32"/>
      <c r="H2" s="32"/>
      <c r="I2" s="32"/>
      <c r="J2" s="32"/>
      <c r="K2" s="32"/>
    </row>
    <row r="3" spans="1:11" ht="15.65" customHeight="1" x14ac:dyDescent="0.65">
      <c r="A3" s="44" t="s">
        <v>130</v>
      </c>
      <c r="B3" s="146"/>
      <c r="C3" s="117"/>
      <c r="D3" s="117"/>
      <c r="E3" s="48"/>
      <c r="F3" s="2"/>
      <c r="G3" s="2"/>
      <c r="H3" s="2"/>
      <c r="I3" s="2"/>
      <c r="J3" s="2"/>
      <c r="K3" s="2"/>
    </row>
    <row r="4" spans="1:11" ht="15.65" customHeight="1" x14ac:dyDescent="0.65">
      <c r="A4" s="118" t="s">
        <v>152</v>
      </c>
      <c r="B4" s="146"/>
      <c r="C4" s="117"/>
      <c r="D4" s="117"/>
      <c r="E4" s="48"/>
      <c r="F4" s="2"/>
      <c r="G4" s="2"/>
      <c r="H4" s="2"/>
      <c r="I4" s="2"/>
      <c r="J4" s="2"/>
      <c r="K4" s="2"/>
    </row>
    <row r="5" spans="1:11" ht="15.65" customHeight="1" x14ac:dyDescent="0.65">
      <c r="A5" s="118" t="s">
        <v>180</v>
      </c>
      <c r="B5" s="146"/>
      <c r="C5" s="117"/>
      <c r="D5" s="117"/>
      <c r="E5" s="48"/>
      <c r="F5" s="2"/>
      <c r="G5" s="2"/>
      <c r="H5" s="2"/>
      <c r="I5" s="2"/>
      <c r="J5" s="2"/>
      <c r="K5" s="2"/>
    </row>
    <row r="6" spans="1:11" ht="15.65" customHeight="1" x14ac:dyDescent="0.65">
      <c r="A6" s="118" t="s">
        <v>151</v>
      </c>
      <c r="B6" s="146"/>
      <c r="C6" s="117"/>
      <c r="D6" s="117"/>
      <c r="E6" s="48"/>
      <c r="F6" s="2"/>
      <c r="G6" s="2"/>
      <c r="H6" s="2"/>
      <c r="I6" s="2"/>
      <c r="J6" s="2"/>
      <c r="K6" s="2"/>
    </row>
    <row r="7" spans="1:11" ht="15.65" customHeight="1" x14ac:dyDescent="0.65">
      <c r="A7" s="44" t="s">
        <v>85</v>
      </c>
      <c r="B7" s="146"/>
      <c r="C7" s="117"/>
      <c r="D7" s="117"/>
      <c r="E7" s="48"/>
      <c r="F7" s="2"/>
      <c r="G7" s="2"/>
      <c r="H7" s="2"/>
      <c r="I7" s="2"/>
      <c r="J7" s="2"/>
      <c r="K7" s="2"/>
    </row>
    <row r="8" spans="1:11" ht="15.65" customHeight="1" x14ac:dyDescent="0.65">
      <c r="A8" s="44" t="s">
        <v>16</v>
      </c>
      <c r="B8" s="103"/>
      <c r="C8" s="38"/>
      <c r="D8" s="117"/>
      <c r="E8" s="48"/>
      <c r="F8" s="2"/>
      <c r="G8" s="2"/>
      <c r="H8" s="2"/>
      <c r="I8" s="2"/>
      <c r="J8" s="2"/>
      <c r="K8" s="2"/>
    </row>
    <row r="9" spans="1:11" ht="15.65" customHeight="1" x14ac:dyDescent="0.65">
      <c r="A9" s="44" t="s">
        <v>20</v>
      </c>
      <c r="B9" s="103"/>
      <c r="C9" s="38"/>
      <c r="D9" s="117"/>
      <c r="E9" s="48"/>
      <c r="F9" s="2"/>
      <c r="G9" s="2"/>
      <c r="H9" s="2"/>
      <c r="I9" s="2"/>
      <c r="J9" s="2" t="s">
        <v>4</v>
      </c>
      <c r="K9" s="2"/>
    </row>
    <row r="10" spans="1:11" ht="15.65" customHeight="1" x14ac:dyDescent="0.65">
      <c r="A10" s="44" t="s">
        <v>19</v>
      </c>
      <c r="B10" s="103"/>
      <c r="C10" s="38"/>
      <c r="D10" s="117"/>
      <c r="E10" s="48"/>
      <c r="F10" s="2"/>
      <c r="G10" s="2"/>
      <c r="H10" s="2"/>
      <c r="I10" s="2"/>
      <c r="J10" s="2"/>
      <c r="K10" s="2"/>
    </row>
    <row r="11" spans="1:11" ht="15.65" customHeight="1" x14ac:dyDescent="0.65">
      <c r="A11" s="44" t="s">
        <v>0</v>
      </c>
      <c r="B11" s="103"/>
      <c r="C11" s="38"/>
      <c r="D11" s="117"/>
      <c r="E11" s="48"/>
      <c r="F11" s="2"/>
      <c r="G11" s="2"/>
      <c r="H11" s="2"/>
      <c r="I11" s="2"/>
      <c r="J11" s="2"/>
      <c r="K11" s="2"/>
    </row>
    <row r="12" spans="1:11" ht="15.65" customHeight="1" x14ac:dyDescent="0.65">
      <c r="A12" s="44" t="s">
        <v>67</v>
      </c>
      <c r="B12" s="103"/>
      <c r="C12" s="38"/>
      <c r="D12" s="117"/>
      <c r="E12" s="48"/>
      <c r="F12" s="2"/>
      <c r="G12" s="2"/>
      <c r="H12" s="2"/>
      <c r="I12" s="2"/>
      <c r="J12" s="2"/>
      <c r="K12" s="2"/>
    </row>
    <row r="13" spans="1:11" ht="15.65" customHeight="1" x14ac:dyDescent="0.65">
      <c r="A13" s="44" t="s">
        <v>58</v>
      </c>
      <c r="B13" s="103"/>
      <c r="C13" s="38"/>
      <c r="D13" s="117"/>
      <c r="E13" s="48"/>
      <c r="F13" s="2"/>
      <c r="G13" s="2"/>
      <c r="H13" s="2"/>
      <c r="I13" s="2"/>
      <c r="J13" s="2"/>
      <c r="K13" s="2"/>
    </row>
    <row r="14" spans="1:11" ht="15.65" customHeight="1" x14ac:dyDescent="0.65">
      <c r="A14" s="44" t="s">
        <v>1</v>
      </c>
      <c r="B14" s="103"/>
      <c r="C14" s="38"/>
      <c r="D14" s="117"/>
      <c r="E14" s="48"/>
      <c r="F14" s="2"/>
      <c r="G14" s="2"/>
      <c r="H14" s="2"/>
      <c r="I14" s="2"/>
      <c r="J14" s="2"/>
      <c r="K14" s="2"/>
    </row>
    <row r="15" spans="1:11" ht="15.65" customHeight="1" x14ac:dyDescent="0.65">
      <c r="A15" s="40" t="s">
        <v>83</v>
      </c>
      <c r="B15" s="103"/>
      <c r="C15" s="38"/>
      <c r="D15" s="117"/>
      <c r="E15" s="48"/>
      <c r="F15" s="2"/>
      <c r="G15" s="2"/>
      <c r="H15" s="2"/>
      <c r="I15" s="2"/>
      <c r="J15" s="2"/>
      <c r="K15" s="2"/>
    </row>
    <row r="16" spans="1:11" ht="15.65" customHeight="1" x14ac:dyDescent="0.65">
      <c r="A16" s="44" t="s">
        <v>59</v>
      </c>
      <c r="B16" s="103"/>
      <c r="C16" s="38"/>
      <c r="D16" s="117"/>
      <c r="E16" s="48"/>
      <c r="F16" s="2"/>
      <c r="G16" s="2"/>
      <c r="H16" s="2"/>
      <c r="I16" s="2"/>
      <c r="J16" s="2"/>
      <c r="K16" s="2"/>
    </row>
    <row r="17" spans="1:11" ht="15.65" customHeight="1" x14ac:dyDescent="0.65">
      <c r="A17" s="44" t="s">
        <v>15</v>
      </c>
      <c r="B17" s="103"/>
      <c r="C17" s="38"/>
      <c r="D17" s="117"/>
      <c r="E17" s="48"/>
      <c r="F17" s="2"/>
      <c r="G17" s="2"/>
      <c r="H17" s="2"/>
      <c r="I17" s="2"/>
      <c r="J17" s="2"/>
      <c r="K17" s="2"/>
    </row>
    <row r="18" spans="1:11" ht="15.65" customHeight="1" x14ac:dyDescent="0.65">
      <c r="A18" s="44" t="s">
        <v>40</v>
      </c>
      <c r="B18" s="103"/>
      <c r="C18" s="38"/>
      <c r="D18" s="117"/>
      <c r="E18" s="48"/>
      <c r="F18" s="2"/>
      <c r="G18" s="2"/>
      <c r="H18" s="2"/>
      <c r="I18" s="2"/>
      <c r="J18" s="2"/>
      <c r="K18" s="2"/>
    </row>
    <row r="19" spans="1:11" ht="15.65" customHeight="1" x14ac:dyDescent="0.65">
      <c r="A19" s="36" t="s">
        <v>224</v>
      </c>
      <c r="B19" s="103"/>
      <c r="C19" s="38"/>
      <c r="D19" s="117"/>
      <c r="E19" s="48"/>
      <c r="F19" s="2"/>
      <c r="G19" s="2"/>
      <c r="H19" s="2"/>
      <c r="I19" s="2"/>
      <c r="J19" s="2"/>
      <c r="K19" s="2"/>
    </row>
    <row r="20" spans="1:11" ht="15.65" customHeight="1" x14ac:dyDescent="0.65">
      <c r="A20" s="36" t="s">
        <v>223</v>
      </c>
      <c r="B20" s="103"/>
      <c r="C20" s="38"/>
      <c r="D20" s="117"/>
      <c r="E20" s="48"/>
      <c r="F20" s="2"/>
      <c r="G20" s="2"/>
      <c r="H20" s="2"/>
      <c r="I20" s="2"/>
      <c r="J20" s="2"/>
      <c r="K20" s="2"/>
    </row>
    <row r="21" spans="1:11" ht="15.65" customHeight="1" x14ac:dyDescent="0.65">
      <c r="A21" s="36" t="s">
        <v>223</v>
      </c>
      <c r="B21" s="103"/>
      <c r="C21" s="38"/>
      <c r="D21" s="117"/>
      <c r="E21" s="48"/>
      <c r="F21" s="2"/>
      <c r="G21" s="2"/>
      <c r="H21" s="2"/>
      <c r="I21" s="2"/>
      <c r="J21" s="2"/>
      <c r="K21" s="2"/>
    </row>
    <row r="22" spans="1:11" ht="15.65" customHeight="1" x14ac:dyDescent="0.65">
      <c r="A22" s="36" t="s">
        <v>153</v>
      </c>
      <c r="B22" s="103"/>
      <c r="C22" s="38"/>
      <c r="D22" s="117"/>
      <c r="E22" s="48"/>
      <c r="F22" s="2"/>
      <c r="G22" s="2"/>
      <c r="H22" s="2"/>
      <c r="I22" s="2"/>
      <c r="J22" s="2"/>
      <c r="K22" s="2"/>
    </row>
    <row r="23" spans="1:11" s="35" customFormat="1" ht="15.65" customHeight="1" x14ac:dyDescent="0.7">
      <c r="A23" s="119" t="s">
        <v>17</v>
      </c>
      <c r="B23" s="147">
        <f>SUM(B3:B22)</f>
        <v>0</v>
      </c>
      <c r="C23" s="120"/>
      <c r="D23" s="120"/>
      <c r="E23" s="50"/>
      <c r="F23" s="34"/>
      <c r="G23" s="34"/>
      <c r="H23" s="34"/>
      <c r="I23" s="34"/>
      <c r="J23" s="34"/>
      <c r="K23" s="34"/>
    </row>
    <row r="24" spans="1:11" ht="15.65" customHeight="1" x14ac:dyDescent="0.65">
      <c r="A24" s="44" t="s">
        <v>84</v>
      </c>
      <c r="B24" s="45"/>
      <c r="C24" s="45"/>
      <c r="D24" s="44"/>
      <c r="E24" s="48"/>
      <c r="F24" s="2"/>
      <c r="G24" s="2"/>
      <c r="H24" s="2"/>
      <c r="I24" s="2"/>
      <c r="J24" s="2"/>
      <c r="K24" s="2"/>
    </row>
    <row r="25" spans="1:11" x14ac:dyDescent="0.65">
      <c r="A25" s="44" t="s">
        <v>154</v>
      </c>
      <c r="B25" s="109"/>
      <c r="C25" s="109"/>
      <c r="D25" s="109"/>
      <c r="E25" s="51"/>
      <c r="F25" s="4"/>
      <c r="G25" s="2"/>
      <c r="H25" s="2"/>
      <c r="I25" s="2"/>
      <c r="J25" s="2"/>
      <c r="K25" s="2"/>
    </row>
    <row r="26" spans="1:11" x14ac:dyDescent="0.65">
      <c r="A26" s="48"/>
      <c r="B26" s="48"/>
      <c r="C26" s="48"/>
      <c r="D26" s="51"/>
      <c r="E26" s="51"/>
      <c r="F26" s="2"/>
      <c r="G26" s="2"/>
      <c r="H26" s="2"/>
      <c r="I26" s="2"/>
      <c r="J26" s="2"/>
      <c r="K26" s="2"/>
    </row>
    <row r="27" spans="1:11" x14ac:dyDescent="0.65">
      <c r="A27" s="48"/>
      <c r="B27" s="47"/>
      <c r="C27" s="47"/>
      <c r="D27" s="47"/>
      <c r="E27" s="51"/>
      <c r="F27" s="2"/>
      <c r="G27" s="2"/>
      <c r="H27" s="2"/>
      <c r="I27" s="2"/>
      <c r="J27" s="2"/>
      <c r="K27" s="2"/>
    </row>
    <row r="28" spans="1:11" x14ac:dyDescent="0.65">
      <c r="A28" s="48"/>
      <c r="B28" s="49"/>
      <c r="C28" s="49"/>
      <c r="D28" s="51"/>
      <c r="E28" s="51"/>
      <c r="F28" s="2"/>
      <c r="G28" s="2"/>
      <c r="H28" s="2"/>
      <c r="I28" s="2"/>
      <c r="J28" s="2"/>
      <c r="K28" s="2"/>
    </row>
    <row r="29" spans="1:11" x14ac:dyDescent="0.65">
      <c r="A29" s="48"/>
      <c r="B29" s="49"/>
      <c r="C29" s="49"/>
      <c r="D29" s="51"/>
      <c r="E29" s="51"/>
      <c r="F29" s="2"/>
      <c r="G29" s="2"/>
      <c r="H29" s="2"/>
      <c r="I29" s="2"/>
      <c r="J29" s="2"/>
      <c r="K29" s="2"/>
    </row>
    <row r="30" spans="1:11" x14ac:dyDescent="0.65">
      <c r="A30" s="48"/>
      <c r="B30" s="49"/>
      <c r="C30" s="49"/>
      <c r="D30" s="51"/>
      <c r="E30" s="51"/>
      <c r="F30" s="2"/>
      <c r="G30" s="2"/>
      <c r="H30" s="2"/>
      <c r="I30" s="2"/>
      <c r="J30" s="2"/>
      <c r="K30" s="2"/>
    </row>
    <row r="31" spans="1:11" x14ac:dyDescent="0.65">
      <c r="A31" s="2"/>
      <c r="B31" s="3"/>
      <c r="C31" s="3"/>
      <c r="D31" s="4"/>
      <c r="E31" s="4"/>
      <c r="F31" s="2"/>
      <c r="G31" s="2"/>
      <c r="H31" s="2"/>
      <c r="I31" s="2"/>
      <c r="J31" s="2"/>
      <c r="K31" s="2"/>
    </row>
    <row r="32" spans="1:11" x14ac:dyDescent="0.65">
      <c r="A32" s="2"/>
      <c r="B32" s="3"/>
      <c r="C32" s="3"/>
      <c r="D32" s="4"/>
      <c r="E32" s="4"/>
      <c r="F32" s="2"/>
      <c r="G32" s="2"/>
      <c r="H32" s="2"/>
      <c r="I32" s="2"/>
      <c r="J32" s="2"/>
      <c r="K32" s="2"/>
    </row>
    <row r="33" spans="1:11" x14ac:dyDescent="0.65">
      <c r="A33" s="2"/>
      <c r="B33" s="3"/>
      <c r="C33" s="3"/>
      <c r="D33" s="4"/>
      <c r="E33" s="4"/>
      <c r="F33" s="2"/>
      <c r="G33" s="2"/>
      <c r="H33" s="2"/>
      <c r="I33" s="2"/>
      <c r="J33" s="2"/>
      <c r="K33" s="2"/>
    </row>
    <row r="34" spans="1:11" x14ac:dyDescent="0.65">
      <c r="A34" s="2"/>
      <c r="B34" s="3"/>
      <c r="C34" s="3"/>
      <c r="D34" s="4"/>
      <c r="E34" s="4"/>
      <c r="F34" s="2"/>
      <c r="G34" s="2"/>
      <c r="H34" s="2"/>
      <c r="I34" s="2"/>
      <c r="J34" s="2"/>
      <c r="K34" s="2"/>
    </row>
    <row r="35" spans="1:11" x14ac:dyDescent="0.65">
      <c r="A35" s="2"/>
      <c r="B35" s="3"/>
      <c r="C35" s="3"/>
      <c r="D35" s="4"/>
      <c r="E35" s="4"/>
      <c r="F35" s="2"/>
      <c r="G35" s="2"/>
      <c r="H35" s="2"/>
      <c r="I35" s="2"/>
      <c r="J35" s="2"/>
      <c r="K35" s="2"/>
    </row>
    <row r="36" spans="1:11" x14ac:dyDescent="0.65">
      <c r="A36" s="2"/>
      <c r="B36" s="3"/>
      <c r="C36" s="3"/>
      <c r="D36" s="4"/>
      <c r="E36" s="4"/>
      <c r="F36" s="2"/>
      <c r="G36" s="2"/>
      <c r="H36" s="2"/>
      <c r="I36" s="2"/>
      <c r="J36" s="2"/>
      <c r="K36" s="2"/>
    </row>
    <row r="37" spans="1:11" x14ac:dyDescent="0.65">
      <c r="A37" s="2"/>
      <c r="B37" s="3"/>
      <c r="C37" s="3"/>
      <c r="D37" s="4"/>
      <c r="E37" s="4"/>
      <c r="F37" s="2"/>
      <c r="G37" s="2"/>
      <c r="H37" s="2"/>
      <c r="I37" s="2"/>
      <c r="J37" s="2"/>
      <c r="K37" s="2"/>
    </row>
    <row r="38" spans="1:11" x14ac:dyDescent="0.65">
      <c r="A38" s="2"/>
      <c r="B38" s="3"/>
      <c r="C38" s="3"/>
      <c r="D38" s="4"/>
      <c r="E38" s="4"/>
      <c r="F38" s="2"/>
      <c r="G38" s="2"/>
      <c r="H38" s="2"/>
      <c r="I38" s="2"/>
      <c r="J38" s="2"/>
      <c r="K38" s="2"/>
    </row>
    <row r="39" spans="1:11" x14ac:dyDescent="0.65">
      <c r="A39" s="2"/>
      <c r="B39" s="3"/>
      <c r="C39" s="3"/>
      <c r="D39" s="4"/>
      <c r="E39" s="4"/>
      <c r="F39" s="2"/>
      <c r="G39" s="2"/>
      <c r="H39" s="2"/>
      <c r="I39" s="2"/>
      <c r="J39" s="2"/>
      <c r="K39" s="2"/>
    </row>
    <row r="40" spans="1:11" x14ac:dyDescent="0.65">
      <c r="A40" s="4"/>
      <c r="B40" s="3"/>
      <c r="C40" s="3"/>
      <c r="D40" s="4"/>
      <c r="E40" s="4"/>
      <c r="F40" s="2"/>
      <c r="G40" s="2"/>
      <c r="H40" s="2"/>
      <c r="I40" s="2"/>
      <c r="J40" s="2"/>
      <c r="K40" s="2"/>
    </row>
    <row r="41" spans="1:11" x14ac:dyDescent="0.65">
      <c r="A41" s="2"/>
      <c r="B41" s="3"/>
      <c r="C41" s="3"/>
      <c r="D41" s="4"/>
      <c r="E41" s="4"/>
      <c r="F41" s="2"/>
      <c r="G41" s="2"/>
      <c r="H41" s="2"/>
      <c r="I41" s="2"/>
      <c r="J41" s="2"/>
      <c r="K41" s="2"/>
    </row>
    <row r="42" spans="1:11" x14ac:dyDescent="0.65">
      <c r="A42" s="2"/>
      <c r="B42" s="3"/>
      <c r="C42" s="3"/>
      <c r="D42" s="5"/>
      <c r="E42" s="4"/>
      <c r="F42" s="2"/>
      <c r="G42" s="2"/>
      <c r="H42" s="2"/>
      <c r="I42" s="2"/>
      <c r="J42" s="2"/>
      <c r="K42" s="2"/>
    </row>
    <row r="43" spans="1:11" x14ac:dyDescent="0.65">
      <c r="A43" s="2"/>
      <c r="B43" s="2"/>
      <c r="C43" s="2"/>
      <c r="D43" s="4"/>
      <c r="E43" s="4"/>
      <c r="F43" s="2"/>
      <c r="G43" s="2"/>
      <c r="H43" s="2"/>
      <c r="I43" s="2"/>
      <c r="J43" s="2"/>
      <c r="K43" s="2"/>
    </row>
    <row r="44" spans="1:11" x14ac:dyDescent="0.6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6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6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6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6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6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6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6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6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6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6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6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6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6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6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6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6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6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65">
      <c r="B63" s="2"/>
      <c r="C63" s="2"/>
      <c r="D63" s="2"/>
      <c r="E63" s="2"/>
      <c r="F63" s="2"/>
      <c r="G63" s="2"/>
      <c r="H63" s="2"/>
      <c r="I63" s="2"/>
      <c r="J63" s="2"/>
      <c r="K63" s="2"/>
    </row>
  </sheetData>
  <sheetProtection selectLockedCells="1"/>
  <phoneticPr fontId="6" type="noConversion"/>
  <dataValidations count="1">
    <dataValidation type="list" allowBlank="1" showInputMessage="1" showErrorMessage="1" sqref="D3:D22" xr:uid="{00000000-0002-0000-0600-000000000000}">
      <formula1>YesNo</formula1>
    </dataValidation>
  </dataValidations>
  <printOptions gridLines="1"/>
  <pageMargins left="0.75" right="0.75" top="1" bottom="1" header="0.5" footer="0.5"/>
  <pageSetup scale="99" orientation="landscape" r:id="rId1"/>
  <headerFooter alignWithMargins="0">
    <oddHeader>&amp;L
&amp;"Arial,Bold"Project Name:&amp;"Arial,Regular"
&amp;C&amp;"Arial,Bold" Ancillary Financing Application
Development Proforma:  SOURCES&amp;RSources</oddHeader>
    <oddFooter>&amp;L&amp;9BHRI 2013</oddFooter>
  </headerFooter>
  <rowBreaks count="1" manualBreakCount="1">
    <brk id="24" max="2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5"/>
  <sheetViews>
    <sheetView zoomScale="95" zoomScaleNormal="75" zoomScaleSheetLayoutView="100" workbookViewId="0">
      <selection activeCell="B14" sqref="B14"/>
    </sheetView>
  </sheetViews>
  <sheetFormatPr defaultColWidth="9.1328125" defaultRowHeight="13" x14ac:dyDescent="0.6"/>
  <cols>
    <col min="1" max="1" width="41.7265625" style="36" customWidth="1"/>
    <col min="2" max="2" width="20.7265625" style="36" customWidth="1"/>
    <col min="3" max="8" width="18.26953125" style="36" customWidth="1"/>
    <col min="9" max="9" width="17.26953125" style="36" customWidth="1"/>
    <col min="10" max="10" width="12" style="36" bestFit="1" customWidth="1"/>
    <col min="11" max="16384" width="9.1328125" style="36"/>
  </cols>
  <sheetData>
    <row r="1" spans="1:14" x14ac:dyDescent="0.6">
      <c r="A1" s="40"/>
      <c r="B1" s="40"/>
      <c r="C1" s="40"/>
      <c r="D1" s="40"/>
      <c r="E1" s="40"/>
      <c r="F1" s="40"/>
      <c r="G1" s="40"/>
      <c r="H1" s="40"/>
      <c r="I1" s="40"/>
    </row>
    <row r="2" spans="1:14" x14ac:dyDescent="0.6">
      <c r="A2" s="98" t="s">
        <v>57</v>
      </c>
      <c r="B2" s="40"/>
      <c r="C2" s="40"/>
      <c r="D2" s="40"/>
      <c r="E2" s="40"/>
      <c r="F2" s="40"/>
      <c r="G2" s="40"/>
      <c r="H2" s="40"/>
      <c r="I2" s="40"/>
    </row>
    <row r="3" spans="1:14" x14ac:dyDescent="0.6">
      <c r="A3" s="41" t="s">
        <v>127</v>
      </c>
      <c r="B3" s="40"/>
      <c r="C3" s="40"/>
      <c r="D3" s="40"/>
      <c r="E3" s="40"/>
      <c r="F3" s="40"/>
      <c r="G3" s="40"/>
      <c r="H3" s="40"/>
      <c r="I3" s="40"/>
    </row>
    <row r="4" spans="1:14" x14ac:dyDescent="0.6">
      <c r="A4" s="40"/>
      <c r="B4" s="40"/>
      <c r="C4" s="40"/>
      <c r="D4" s="40"/>
      <c r="E4" s="40"/>
      <c r="F4" s="40"/>
      <c r="G4" s="40"/>
      <c r="H4" s="197" t="s">
        <v>221</v>
      </c>
      <c r="I4" s="40"/>
    </row>
    <row r="5" spans="1:14" x14ac:dyDescent="0.6">
      <c r="A5" s="40"/>
      <c r="B5" s="42" t="s">
        <v>46</v>
      </c>
      <c r="C5" s="42" t="s">
        <v>46</v>
      </c>
      <c r="D5" s="42" t="s">
        <v>46</v>
      </c>
      <c r="E5" s="42" t="s">
        <v>46</v>
      </c>
      <c r="F5" s="42" t="s">
        <v>46</v>
      </c>
      <c r="G5" s="42" t="s">
        <v>46</v>
      </c>
      <c r="H5" s="42" t="s">
        <v>46</v>
      </c>
      <c r="I5" s="40"/>
    </row>
    <row r="6" spans="1:14" x14ac:dyDescent="0.6">
      <c r="A6" s="40"/>
      <c r="B6" s="93" t="s">
        <v>56</v>
      </c>
      <c r="C6" s="93" t="s">
        <v>55</v>
      </c>
      <c r="D6" s="93" t="s">
        <v>56</v>
      </c>
      <c r="E6" s="93" t="s">
        <v>56</v>
      </c>
      <c r="F6" s="93" t="s">
        <v>56</v>
      </c>
      <c r="G6" s="93" t="s">
        <v>56</v>
      </c>
      <c r="H6" s="93" t="s">
        <v>56</v>
      </c>
      <c r="I6" s="40"/>
    </row>
    <row r="7" spans="1:14" ht="15.5" x14ac:dyDescent="0.7">
      <c r="A7" s="43" t="s">
        <v>3</v>
      </c>
      <c r="B7" s="40"/>
      <c r="C7" s="40"/>
      <c r="D7" s="40"/>
      <c r="E7" s="40"/>
      <c r="F7" s="40"/>
      <c r="G7" s="40"/>
      <c r="H7" s="40"/>
      <c r="I7" s="40"/>
    </row>
    <row r="8" spans="1:14" x14ac:dyDescent="0.6">
      <c r="A8" s="109" t="s">
        <v>165</v>
      </c>
      <c r="B8" s="40"/>
      <c r="C8" s="40"/>
      <c r="D8" s="40"/>
      <c r="E8" s="40"/>
      <c r="F8" s="40"/>
      <c r="G8" s="40"/>
      <c r="H8" s="40"/>
      <c r="I8" s="104">
        <f t="shared" ref="I8:I18" si="0">SUM(B8:H8)</f>
        <v>0</v>
      </c>
    </row>
    <row r="9" spans="1:14" x14ac:dyDescent="0.6">
      <c r="A9" s="109" t="s">
        <v>155</v>
      </c>
      <c r="B9" s="40"/>
      <c r="C9" s="40"/>
      <c r="D9" s="40"/>
      <c r="E9" s="40"/>
      <c r="F9" s="40"/>
      <c r="G9" s="40"/>
      <c r="H9" s="40"/>
      <c r="I9" s="110"/>
      <c r="J9" s="37"/>
      <c r="K9" s="37"/>
      <c r="L9" s="37"/>
      <c r="M9" s="37"/>
      <c r="N9" s="37"/>
    </row>
    <row r="10" spans="1:14" x14ac:dyDescent="0.6">
      <c r="A10" s="100" t="s">
        <v>156</v>
      </c>
      <c r="B10" s="103">
        <v>100000</v>
      </c>
      <c r="C10" s="103">
        <v>100000</v>
      </c>
      <c r="D10" s="103">
        <v>100000</v>
      </c>
      <c r="E10" s="103">
        <v>100000</v>
      </c>
      <c r="F10" s="103">
        <v>100000</v>
      </c>
      <c r="G10" s="103">
        <v>100000</v>
      </c>
      <c r="H10" s="103">
        <v>100000</v>
      </c>
      <c r="I10" s="104">
        <f t="shared" si="0"/>
        <v>700000</v>
      </c>
      <c r="J10" s="37"/>
      <c r="K10" s="37"/>
      <c r="L10" s="37"/>
      <c r="M10" s="37"/>
      <c r="N10" s="37"/>
    </row>
    <row r="11" spans="1:14" x14ac:dyDescent="0.6">
      <c r="A11" s="101" t="s">
        <v>54</v>
      </c>
      <c r="B11" s="103">
        <v>100000</v>
      </c>
      <c r="C11" s="103">
        <v>100000</v>
      </c>
      <c r="D11" s="103">
        <v>100000</v>
      </c>
      <c r="E11" s="103">
        <v>100000</v>
      </c>
      <c r="F11" s="103">
        <v>100000</v>
      </c>
      <c r="G11" s="103">
        <v>100000</v>
      </c>
      <c r="H11" s="103">
        <v>100000</v>
      </c>
      <c r="I11" s="104">
        <f t="shared" si="0"/>
        <v>700000</v>
      </c>
      <c r="J11" s="37"/>
      <c r="K11" s="37"/>
      <c r="L11" s="37"/>
      <c r="M11" s="37"/>
      <c r="N11" s="37"/>
    </row>
    <row r="12" spans="1:14" x14ac:dyDescent="0.6">
      <c r="A12" s="101" t="s">
        <v>2</v>
      </c>
      <c r="B12" s="103">
        <v>50000</v>
      </c>
      <c r="C12" s="103">
        <v>50000</v>
      </c>
      <c r="D12" s="103">
        <v>50000</v>
      </c>
      <c r="E12" s="103">
        <v>50000</v>
      </c>
      <c r="F12" s="103">
        <v>50000</v>
      </c>
      <c r="G12" s="103">
        <v>50000</v>
      </c>
      <c r="H12" s="103">
        <v>50000</v>
      </c>
      <c r="I12" s="104">
        <f t="shared" si="0"/>
        <v>350000</v>
      </c>
      <c r="J12" s="37"/>
      <c r="K12" s="37"/>
      <c r="L12" s="37"/>
      <c r="M12" s="37"/>
      <c r="N12" s="37"/>
    </row>
    <row r="13" spans="1:14" x14ac:dyDescent="0.6">
      <c r="A13" s="101" t="s">
        <v>157</v>
      </c>
      <c r="B13" s="103">
        <v>20000</v>
      </c>
      <c r="C13" s="103">
        <v>20000</v>
      </c>
      <c r="D13" s="103">
        <v>20000</v>
      </c>
      <c r="E13" s="103">
        <v>20000</v>
      </c>
      <c r="F13" s="103">
        <v>20000</v>
      </c>
      <c r="G13" s="103">
        <v>20000</v>
      </c>
      <c r="H13" s="103">
        <v>20000</v>
      </c>
      <c r="I13" s="104">
        <f t="shared" si="0"/>
        <v>140000</v>
      </c>
      <c r="J13" s="37"/>
      <c r="K13" s="37"/>
      <c r="L13" s="37"/>
      <c r="M13" s="37"/>
      <c r="N13" s="37"/>
    </row>
    <row r="14" spans="1:14" x14ac:dyDescent="0.6">
      <c r="A14" s="101" t="s">
        <v>158</v>
      </c>
      <c r="B14" s="103"/>
      <c r="C14" s="103"/>
      <c r="D14" s="103"/>
      <c r="E14" s="103"/>
      <c r="F14" s="103"/>
      <c r="G14" s="103"/>
      <c r="H14" s="103"/>
      <c r="I14" s="104">
        <f t="shared" si="0"/>
        <v>0</v>
      </c>
      <c r="J14" s="37"/>
      <c r="K14" s="37"/>
      <c r="L14" s="37"/>
      <c r="M14" s="37"/>
      <c r="N14" s="37"/>
    </row>
    <row r="15" spans="1:14" x14ac:dyDescent="0.6">
      <c r="A15" s="101" t="s">
        <v>159</v>
      </c>
      <c r="B15" s="103"/>
      <c r="C15" s="103"/>
      <c r="D15" s="103"/>
      <c r="E15" s="103"/>
      <c r="F15" s="103"/>
      <c r="G15" s="103"/>
      <c r="H15" s="103"/>
      <c r="I15" s="104">
        <f t="shared" si="0"/>
        <v>0</v>
      </c>
      <c r="J15" s="37"/>
      <c r="K15" s="37"/>
      <c r="L15" s="37"/>
      <c r="M15" s="37"/>
      <c r="N15" s="37"/>
    </row>
    <row r="16" spans="1:14" x14ac:dyDescent="0.6">
      <c r="A16" s="101" t="s">
        <v>160</v>
      </c>
      <c r="B16" s="103"/>
      <c r="C16" s="103"/>
      <c r="D16" s="103"/>
      <c r="E16" s="103"/>
      <c r="F16" s="103"/>
      <c r="G16" s="103"/>
      <c r="H16" s="103"/>
      <c r="I16" s="104">
        <f t="shared" si="0"/>
        <v>0</v>
      </c>
      <c r="J16" s="37"/>
      <c r="K16" s="37"/>
      <c r="L16" s="37"/>
      <c r="M16" s="37"/>
      <c r="N16" s="37"/>
    </row>
    <row r="17" spans="1:14" x14ac:dyDescent="0.6">
      <c r="A17" s="101" t="s">
        <v>161</v>
      </c>
      <c r="B17" s="103"/>
      <c r="C17" s="103"/>
      <c r="D17" s="103"/>
      <c r="E17" s="103"/>
      <c r="F17" s="103"/>
      <c r="G17" s="103"/>
      <c r="H17" s="103"/>
      <c r="I17" s="104">
        <f t="shared" si="0"/>
        <v>0</v>
      </c>
      <c r="J17" s="37"/>
      <c r="K17" s="37"/>
      <c r="L17" s="37"/>
      <c r="M17" s="37"/>
      <c r="N17" s="37"/>
    </row>
    <row r="18" spans="1:14" x14ac:dyDescent="0.6">
      <c r="A18" s="102" t="s">
        <v>162</v>
      </c>
      <c r="B18" s="103"/>
      <c r="C18" s="103"/>
      <c r="D18" s="103"/>
      <c r="E18" s="103"/>
      <c r="F18" s="103"/>
      <c r="G18" s="103"/>
      <c r="H18" s="103"/>
      <c r="I18" s="104">
        <f t="shared" si="0"/>
        <v>0</v>
      </c>
      <c r="J18" s="37"/>
      <c r="K18" s="37"/>
      <c r="L18" s="37"/>
      <c r="M18" s="37"/>
      <c r="N18" s="37"/>
    </row>
    <row r="19" spans="1:14" x14ac:dyDescent="0.6">
      <c r="A19" s="115" t="s">
        <v>65</v>
      </c>
      <c r="B19" s="105">
        <f t="shared" ref="B19:H19" si="1">SUM(B8:B18)</f>
        <v>270000</v>
      </c>
      <c r="C19" s="105">
        <f t="shared" si="1"/>
        <v>270000</v>
      </c>
      <c r="D19" s="105">
        <f t="shared" si="1"/>
        <v>270000</v>
      </c>
      <c r="E19" s="105">
        <f t="shared" si="1"/>
        <v>270000</v>
      </c>
      <c r="F19" s="105">
        <f t="shared" si="1"/>
        <v>270000</v>
      </c>
      <c r="G19" s="105">
        <f t="shared" si="1"/>
        <v>270000</v>
      </c>
      <c r="H19" s="105">
        <f t="shared" si="1"/>
        <v>270000</v>
      </c>
      <c r="I19" s="105">
        <f>SUM(B19:H19)</f>
        <v>1890000</v>
      </c>
      <c r="J19" s="37"/>
      <c r="K19" s="37"/>
      <c r="L19" s="37"/>
      <c r="M19" s="37"/>
      <c r="N19" s="37"/>
    </row>
    <row r="20" spans="1:14" x14ac:dyDescent="0.6">
      <c r="A20" s="109" t="s">
        <v>176</v>
      </c>
      <c r="B20" s="103"/>
      <c r="C20" s="103"/>
      <c r="D20" s="103"/>
      <c r="E20" s="103"/>
      <c r="F20" s="103"/>
      <c r="G20" s="103"/>
      <c r="H20" s="103"/>
      <c r="I20" s="104">
        <f t="shared" ref="I20:I38" si="2">SUM(B20:H20)</f>
        <v>0</v>
      </c>
      <c r="J20" s="37"/>
      <c r="K20" s="37"/>
      <c r="L20" s="37"/>
      <c r="M20" s="37"/>
      <c r="N20" s="37"/>
    </row>
    <row r="21" spans="1:14" x14ac:dyDescent="0.6">
      <c r="A21" s="112" t="s">
        <v>164</v>
      </c>
      <c r="B21" s="103"/>
      <c r="C21" s="103"/>
      <c r="D21" s="103"/>
      <c r="E21" s="103"/>
      <c r="F21" s="103"/>
      <c r="G21" s="103"/>
      <c r="H21" s="103"/>
      <c r="I21" s="104">
        <f t="shared" si="2"/>
        <v>0</v>
      </c>
      <c r="J21" s="37"/>
      <c r="K21" s="37"/>
      <c r="L21" s="37"/>
      <c r="M21" s="37"/>
      <c r="N21" s="37"/>
    </row>
    <row r="22" spans="1:14" x14ac:dyDescent="0.6">
      <c r="A22" s="112" t="s">
        <v>166</v>
      </c>
      <c r="B22" s="103"/>
      <c r="C22" s="103"/>
      <c r="D22" s="103"/>
      <c r="E22" s="103"/>
      <c r="F22" s="103"/>
      <c r="G22" s="103"/>
      <c r="H22" s="103"/>
      <c r="I22" s="104">
        <f t="shared" si="2"/>
        <v>0</v>
      </c>
      <c r="J22" s="37"/>
      <c r="K22" s="37"/>
      <c r="L22" s="37"/>
      <c r="M22" s="37"/>
      <c r="N22" s="37"/>
    </row>
    <row r="23" spans="1:14" x14ac:dyDescent="0.6">
      <c r="A23" s="196" t="s">
        <v>220</v>
      </c>
      <c r="B23" s="103"/>
      <c r="C23" s="103"/>
      <c r="D23" s="103"/>
      <c r="E23" s="103"/>
      <c r="F23" s="103"/>
      <c r="G23" s="103"/>
      <c r="H23" s="103"/>
      <c r="I23" s="104"/>
      <c r="J23" s="37"/>
      <c r="K23" s="37"/>
      <c r="L23" s="37"/>
      <c r="M23" s="37"/>
      <c r="N23" s="37"/>
    </row>
    <row r="24" spans="1:14" x14ac:dyDescent="0.6">
      <c r="A24" s="196" t="s">
        <v>219</v>
      </c>
      <c r="B24" s="103"/>
      <c r="C24" s="103"/>
      <c r="D24" s="103"/>
      <c r="E24" s="103"/>
      <c r="F24" s="103"/>
      <c r="G24" s="103"/>
      <c r="H24" s="103"/>
      <c r="I24" s="104"/>
      <c r="J24" s="37"/>
      <c r="K24" s="37"/>
      <c r="L24" s="37"/>
      <c r="M24" s="37"/>
      <c r="N24" s="37"/>
    </row>
    <row r="25" spans="1:14" x14ac:dyDescent="0.6">
      <c r="A25" s="109" t="s">
        <v>18</v>
      </c>
      <c r="B25" s="103"/>
      <c r="C25" s="103"/>
      <c r="D25" s="103"/>
      <c r="E25" s="103"/>
      <c r="F25" s="103"/>
      <c r="G25" s="103"/>
      <c r="H25" s="103"/>
      <c r="I25" s="104">
        <f t="shared" si="2"/>
        <v>0</v>
      </c>
      <c r="J25" s="37"/>
      <c r="K25" s="37"/>
      <c r="L25" s="37"/>
      <c r="M25" s="37"/>
      <c r="N25" s="37"/>
    </row>
    <row r="26" spans="1:14" x14ac:dyDescent="0.6">
      <c r="A26" s="109" t="s">
        <v>167</v>
      </c>
      <c r="B26" s="103"/>
      <c r="C26" s="103"/>
      <c r="D26" s="103"/>
      <c r="E26" s="103"/>
      <c r="F26" s="103"/>
      <c r="G26" s="103"/>
      <c r="H26" s="103"/>
      <c r="I26" s="104">
        <f t="shared" si="2"/>
        <v>0</v>
      </c>
      <c r="J26" s="37"/>
      <c r="K26" s="37"/>
      <c r="L26" s="37"/>
      <c r="M26" s="37"/>
      <c r="N26" s="37"/>
    </row>
    <row r="27" spans="1:14" x14ac:dyDescent="0.6">
      <c r="A27" s="113" t="s">
        <v>168</v>
      </c>
      <c r="B27" s="103"/>
      <c r="C27" s="103"/>
      <c r="D27" s="103"/>
      <c r="E27" s="103"/>
      <c r="F27" s="103"/>
      <c r="G27" s="103"/>
      <c r="H27" s="103"/>
      <c r="I27" s="104">
        <f t="shared" si="2"/>
        <v>0</v>
      </c>
      <c r="J27" s="37"/>
      <c r="K27" s="37"/>
      <c r="L27" s="37"/>
      <c r="M27" s="37"/>
      <c r="N27" s="37"/>
    </row>
    <row r="28" spans="1:14" x14ac:dyDescent="0.6">
      <c r="A28" s="113" t="s">
        <v>169</v>
      </c>
      <c r="B28" s="103"/>
      <c r="C28" s="103"/>
      <c r="D28" s="103"/>
      <c r="E28" s="103"/>
      <c r="F28" s="103"/>
      <c r="G28" s="103"/>
      <c r="H28" s="103"/>
      <c r="I28" s="104">
        <f t="shared" si="2"/>
        <v>0</v>
      </c>
      <c r="J28" s="37"/>
      <c r="K28" s="37"/>
      <c r="L28" s="37"/>
      <c r="M28" s="37"/>
      <c r="N28" s="37"/>
    </row>
    <row r="29" spans="1:14" x14ac:dyDescent="0.6">
      <c r="A29" s="113" t="s">
        <v>170</v>
      </c>
      <c r="B29" s="103"/>
      <c r="C29" s="103"/>
      <c r="D29" s="103"/>
      <c r="E29" s="103"/>
      <c r="F29" s="103"/>
      <c r="G29" s="103"/>
      <c r="H29" s="103"/>
      <c r="I29" s="104">
        <f t="shared" si="2"/>
        <v>0</v>
      </c>
      <c r="J29" s="37"/>
      <c r="K29" s="37"/>
      <c r="L29" s="37"/>
      <c r="M29" s="37"/>
      <c r="N29" s="37"/>
    </row>
    <row r="30" spans="1:14" x14ac:dyDescent="0.6">
      <c r="A30" s="114" t="s">
        <v>163</v>
      </c>
      <c r="B30" s="103"/>
      <c r="C30" s="103"/>
      <c r="D30" s="103"/>
      <c r="E30" s="103"/>
      <c r="F30" s="103"/>
      <c r="G30" s="103"/>
      <c r="H30" s="103"/>
      <c r="I30" s="104">
        <f t="shared" si="2"/>
        <v>0</v>
      </c>
      <c r="J30" s="37"/>
      <c r="K30" s="37"/>
      <c r="L30" s="37"/>
      <c r="M30" s="37"/>
      <c r="N30" s="37"/>
    </row>
    <row r="31" spans="1:14" x14ac:dyDescent="0.6">
      <c r="A31" s="114" t="s">
        <v>171</v>
      </c>
      <c r="B31" s="103"/>
      <c r="C31" s="103"/>
      <c r="D31" s="103"/>
      <c r="E31" s="103"/>
      <c r="F31" s="103"/>
      <c r="G31" s="103"/>
      <c r="H31" s="103"/>
      <c r="I31" s="104">
        <f t="shared" si="2"/>
        <v>0</v>
      </c>
      <c r="J31" s="37"/>
      <c r="K31" s="37"/>
      <c r="L31" s="37"/>
      <c r="M31" s="37"/>
      <c r="N31" s="37"/>
    </row>
    <row r="32" spans="1:14" x14ac:dyDescent="0.6">
      <c r="A32" s="114" t="s">
        <v>172</v>
      </c>
      <c r="B32" s="103"/>
      <c r="C32" s="103"/>
      <c r="D32" s="103"/>
      <c r="E32" s="103"/>
      <c r="F32" s="103"/>
      <c r="G32" s="103"/>
      <c r="H32" s="103"/>
      <c r="I32" s="104">
        <f t="shared" si="2"/>
        <v>0</v>
      </c>
      <c r="J32" s="37"/>
      <c r="K32" s="37"/>
      <c r="L32" s="37"/>
      <c r="M32" s="37"/>
      <c r="N32" s="37"/>
    </row>
    <row r="33" spans="1:14" x14ac:dyDescent="0.6">
      <c r="A33" s="114" t="s">
        <v>131</v>
      </c>
      <c r="B33" s="103"/>
      <c r="C33" s="103"/>
      <c r="D33" s="103"/>
      <c r="E33" s="103"/>
      <c r="F33" s="103"/>
      <c r="G33" s="103"/>
      <c r="H33" s="103"/>
      <c r="I33" s="104">
        <f t="shared" si="2"/>
        <v>0</v>
      </c>
      <c r="J33" s="37"/>
      <c r="K33" s="37"/>
      <c r="L33" s="37"/>
      <c r="M33" s="37"/>
      <c r="N33" s="37"/>
    </row>
    <row r="34" spans="1:14" x14ac:dyDescent="0.6">
      <c r="A34" s="109" t="s">
        <v>48</v>
      </c>
      <c r="B34" s="103"/>
      <c r="C34" s="103"/>
      <c r="D34" s="103"/>
      <c r="E34" s="103"/>
      <c r="F34" s="103"/>
      <c r="G34" s="103"/>
      <c r="H34" s="103"/>
      <c r="I34" s="104">
        <f t="shared" si="2"/>
        <v>0</v>
      </c>
      <c r="J34" s="37"/>
      <c r="K34" s="37"/>
      <c r="L34" s="37"/>
      <c r="M34" s="37"/>
      <c r="N34" s="37"/>
    </row>
    <row r="35" spans="1:14" x14ac:dyDescent="0.6">
      <c r="A35" s="113" t="s">
        <v>173</v>
      </c>
      <c r="B35" s="103"/>
      <c r="C35" s="103"/>
      <c r="D35" s="103"/>
      <c r="E35" s="103"/>
      <c r="F35" s="103"/>
      <c r="G35" s="103"/>
      <c r="H35" s="103"/>
      <c r="I35" s="104">
        <f t="shared" si="2"/>
        <v>0</v>
      </c>
      <c r="J35" s="37"/>
      <c r="K35" s="37"/>
      <c r="L35" s="37"/>
      <c r="M35" s="37"/>
      <c r="N35" s="37"/>
    </row>
    <row r="36" spans="1:14" x14ac:dyDescent="0.6">
      <c r="A36" s="113" t="s">
        <v>174</v>
      </c>
      <c r="B36" s="103"/>
      <c r="C36" s="103"/>
      <c r="D36" s="103"/>
      <c r="E36" s="103"/>
      <c r="F36" s="103"/>
      <c r="G36" s="103"/>
      <c r="H36" s="103"/>
      <c r="I36" s="104">
        <f t="shared" si="2"/>
        <v>0</v>
      </c>
      <c r="J36" s="37"/>
      <c r="K36" s="37"/>
      <c r="L36" s="37"/>
      <c r="M36" s="37"/>
      <c r="N36" s="37"/>
    </row>
    <row r="37" spans="1:14" x14ac:dyDescent="0.6">
      <c r="A37" s="113" t="s">
        <v>175</v>
      </c>
      <c r="B37" s="103"/>
      <c r="C37" s="103"/>
      <c r="D37" s="103"/>
      <c r="E37" s="103"/>
      <c r="F37" s="103"/>
      <c r="G37" s="103"/>
      <c r="H37" s="103"/>
      <c r="I37" s="104">
        <f t="shared" si="2"/>
        <v>0</v>
      </c>
      <c r="J37" s="37"/>
      <c r="K37" s="37"/>
      <c r="L37" s="37"/>
      <c r="M37" s="37"/>
      <c r="N37" s="37"/>
    </row>
    <row r="38" spans="1:14" x14ac:dyDescent="0.6">
      <c r="A38" s="113" t="s">
        <v>222</v>
      </c>
      <c r="B38" s="103"/>
      <c r="C38" s="103"/>
      <c r="D38" s="103"/>
      <c r="E38" s="103"/>
      <c r="F38" s="103"/>
      <c r="G38" s="103"/>
      <c r="H38" s="103"/>
      <c r="I38" s="104">
        <f t="shared" si="2"/>
        <v>0</v>
      </c>
      <c r="J38" s="37"/>
      <c r="K38" s="37"/>
      <c r="L38" s="37"/>
      <c r="M38" s="37"/>
      <c r="N38" s="37"/>
    </row>
    <row r="39" spans="1:14" x14ac:dyDescent="0.6">
      <c r="A39" s="115" t="s">
        <v>66</v>
      </c>
      <c r="B39" s="106">
        <f t="shared" ref="B39:H39" si="3">SUM(B20:B38)</f>
        <v>0</v>
      </c>
      <c r="C39" s="106">
        <f t="shared" si="3"/>
        <v>0</v>
      </c>
      <c r="D39" s="106">
        <f t="shared" si="3"/>
        <v>0</v>
      </c>
      <c r="E39" s="106">
        <f t="shared" si="3"/>
        <v>0</v>
      </c>
      <c r="F39" s="106">
        <f t="shared" si="3"/>
        <v>0</v>
      </c>
      <c r="G39" s="106">
        <f t="shared" si="3"/>
        <v>0</v>
      </c>
      <c r="H39" s="106">
        <f t="shared" si="3"/>
        <v>0</v>
      </c>
      <c r="I39" s="106">
        <f>SUM(B39:H39)</f>
        <v>0</v>
      </c>
      <c r="J39" s="37"/>
      <c r="K39" s="37"/>
      <c r="L39" s="37"/>
      <c r="M39" s="37"/>
      <c r="N39" s="37"/>
    </row>
    <row r="40" spans="1:14" x14ac:dyDescent="0.6">
      <c r="A40" s="44"/>
      <c r="B40" s="104"/>
      <c r="C40" s="104"/>
      <c r="D40" s="104"/>
      <c r="E40" s="104"/>
      <c r="F40" s="104"/>
      <c r="G40" s="104"/>
      <c r="H40" s="104"/>
      <c r="I40" s="104"/>
      <c r="J40" s="37"/>
      <c r="K40" s="37"/>
      <c r="L40" s="37"/>
      <c r="M40" s="37"/>
      <c r="N40" s="37"/>
    </row>
    <row r="41" spans="1:14" s="39" customFormat="1" ht="15.5" x14ac:dyDescent="0.7">
      <c r="A41" s="46" t="s">
        <v>17</v>
      </c>
      <c r="B41" s="107">
        <f t="shared" ref="B41:H41" si="4">SUM(B19,B39)</f>
        <v>270000</v>
      </c>
      <c r="C41" s="107">
        <f t="shared" si="4"/>
        <v>270000</v>
      </c>
      <c r="D41" s="107">
        <f t="shared" si="4"/>
        <v>270000</v>
      </c>
      <c r="E41" s="107">
        <f t="shared" si="4"/>
        <v>270000</v>
      </c>
      <c r="F41" s="107">
        <f t="shared" si="4"/>
        <v>270000</v>
      </c>
      <c r="G41" s="107">
        <f t="shared" si="4"/>
        <v>270000</v>
      </c>
      <c r="H41" s="107">
        <f t="shared" si="4"/>
        <v>270000</v>
      </c>
      <c r="I41" s="108">
        <f>SUM(B41:H41)</f>
        <v>1890000</v>
      </c>
    </row>
    <row r="42" spans="1:14" x14ac:dyDescent="0.6">
      <c r="A42" s="44"/>
      <c r="B42" s="44"/>
      <c r="C42" s="44"/>
      <c r="D42" s="44"/>
      <c r="E42" s="44"/>
      <c r="F42" s="44"/>
      <c r="G42" s="44"/>
      <c r="H42" s="44"/>
      <c r="I42" s="45">
        <f>SUM(I10:I34)</f>
        <v>3780000</v>
      </c>
      <c r="J42" s="37"/>
      <c r="K42" s="37"/>
      <c r="L42" s="37"/>
      <c r="M42" s="37"/>
      <c r="N42" s="37"/>
    </row>
    <row r="43" spans="1:14" x14ac:dyDescent="0.6">
      <c r="A43" s="44"/>
      <c r="B43" s="44"/>
      <c r="C43" s="44"/>
      <c r="D43" s="44"/>
      <c r="E43" s="44"/>
      <c r="F43" s="44"/>
      <c r="G43" s="44"/>
      <c r="H43" s="44"/>
      <c r="I43" s="44"/>
      <c r="J43" s="37"/>
      <c r="K43" s="37"/>
      <c r="L43" s="37"/>
      <c r="M43" s="37"/>
      <c r="N43" s="37"/>
    </row>
    <row r="44" spans="1:14" x14ac:dyDescent="0.6">
      <c r="A44" s="11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6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6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6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6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6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6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6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6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6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6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6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6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6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6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6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6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6">
      <c r="J62" s="37"/>
      <c r="K62" s="37"/>
      <c r="L62" s="37"/>
      <c r="M62" s="37"/>
      <c r="N62" s="37"/>
    </row>
    <row r="63" spans="1:14" x14ac:dyDescent="0.6">
      <c r="J63" s="37"/>
      <c r="K63" s="37"/>
      <c r="L63" s="37"/>
      <c r="M63" s="37"/>
      <c r="N63" s="37"/>
    </row>
    <row r="64" spans="1:14" x14ac:dyDescent="0.6">
      <c r="J64" s="37"/>
      <c r="K64" s="37"/>
      <c r="L64" s="37"/>
      <c r="M64" s="37"/>
      <c r="N64" s="37"/>
    </row>
    <row r="65" spans="10:14" x14ac:dyDescent="0.6">
      <c r="J65" s="37"/>
      <c r="K65" s="37"/>
      <c r="L65" s="37"/>
      <c r="M65" s="37"/>
      <c r="N65" s="37"/>
    </row>
  </sheetData>
  <sheetProtection selectLockedCells="1"/>
  <phoneticPr fontId="6" type="noConversion"/>
  <printOptions gridLines="1"/>
  <pageMargins left="0.46" right="0.62" top="1.24" bottom="1" header="0.18" footer="0.5"/>
  <pageSetup paperSize="5" scale="82" orientation="landscape" r:id="rId1"/>
  <headerFooter alignWithMargins="0">
    <oddHeader>&amp;L&amp;"Arial,Bold"
Project Name:&amp;C&amp;"Arial,Bold"Ancillary Financing Application
Development Proforma
USES</oddHeader>
    <oddFooter>&amp;L&amp;9BHRI 2013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17" ma:contentTypeDescription="Create a new document." ma:contentTypeScope="" ma:versionID="be02088efa311ed325e882d02b7cf6f0">
  <xsd:schema xmlns:xsd="http://www.w3.org/2001/XMLSchema" xmlns:xs="http://www.w3.org/2001/XMLSchema" xmlns:p="http://schemas.microsoft.com/office/2006/metadata/properties" xmlns:ns1="http://schemas.microsoft.com/sharepoint/v3" xmlns:ns2="7967895f-f833-4297-b22c-46f7f5905ac8" xmlns:ns3="75342ad4-03f7-46be-abbf-a06c48e2da77" targetNamespace="http://schemas.microsoft.com/office/2006/metadata/properties" ma:root="true" ma:fieldsID="7e0c0d3e7aaa2c5078a3f69df29f4ec6" ns1:_="" ns2:_="" ns3:_="">
    <xsd:import namespace="http://schemas.microsoft.com/sharepoint/v3"/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dd8b967-1c39-46f3-b122-c86b7ec8132b}" ma:internalName="TaxCatchAll" ma:showField="CatchAllData" ma:web="75342ad4-03f7-46be-abbf-a06c48e2d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7967895f-f833-4297-b22c-46f7f5905ac8" xsi:nil="true"/>
    <TaxCatchAll xmlns="75342ad4-03f7-46be-abbf-a06c48e2da77" xsi:nil="true"/>
    <lcf76f155ced4ddcb4097134ff3c332f xmlns="7967895f-f833-4297-b22c-46f7f5905ac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70ACAA0-8B51-443E-8F51-812C3E282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67895f-f833-4297-b22c-46f7f5905ac8"/>
    <ds:schemaRef ds:uri="75342ad4-03f7-46be-abbf-a06c48e2d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57C736-46AF-4891-979E-5464A399193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967895f-f833-4297-b22c-46f7f5905ac8"/>
    <ds:schemaRef ds:uri="75342ad4-03f7-46be-abbf-a06c48e2da77"/>
  </ds:schemaRefs>
</ds:datastoreItem>
</file>

<file path=customXml/itemProps3.xml><?xml version="1.0" encoding="utf-8"?>
<ds:datastoreItem xmlns:ds="http://schemas.openxmlformats.org/officeDocument/2006/customXml" ds:itemID="{8889A904-F417-4AC7-A805-AAB69B4FA52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A8B5DB-C10B-43FA-853B-9EB46663217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Rent Worksheet (If Applicable)</vt:lpstr>
      <vt:lpstr>Residential Operating Proforma </vt:lpstr>
      <vt:lpstr>Commercial Operating Proforma</vt:lpstr>
      <vt:lpstr>Public Facilities Oper Proforma</vt:lpstr>
      <vt:lpstr>15 years trending</vt:lpstr>
      <vt:lpstr>Drop-downs</vt:lpstr>
      <vt:lpstr>Development Proforma - Sources</vt:lpstr>
      <vt:lpstr>Development Proforma - Uses</vt:lpstr>
      <vt:lpstr>'Commercial Operating Proforma'!Print_Area</vt:lpstr>
      <vt:lpstr>'Development Proforma - Sources'!Print_Area</vt:lpstr>
      <vt:lpstr>'Development Proforma - Uses'!Print_Area</vt:lpstr>
      <vt:lpstr>'Public Facilities Oper Proforma'!Print_Area</vt:lpstr>
      <vt:lpstr>'Rent Worksheet (If Applicable)'!Print_Area</vt:lpstr>
      <vt:lpstr>'Residential Operating Proforma '!Print_Area</vt:lpstr>
      <vt:lpstr>YesNo</vt:lpstr>
    </vt:vector>
  </TitlesOfParts>
  <Company>RI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Coleman</dc:creator>
  <cp:lastModifiedBy>Hayley Kenyon</cp:lastModifiedBy>
  <cp:lastPrinted>2021-03-26T16:07:49Z</cp:lastPrinted>
  <dcterms:created xsi:type="dcterms:W3CDTF">2002-07-08T11:56:06Z</dcterms:created>
  <dcterms:modified xsi:type="dcterms:W3CDTF">2023-03-03T18:50:14Z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RIHMFC\Domain Admins</vt:lpwstr>
  </property>
  <property fmtid="{D5CDD505-2E9C-101B-9397-08002B2CF9AE}" pid="3" name="Order">
    <vt:lpwstr>1200.00000000000</vt:lpwstr>
  </property>
  <property fmtid="{D5CDD505-2E9C-101B-9397-08002B2CF9AE}" pid="4" name="display_urn:schemas-microsoft-com:office:office#Author">
    <vt:lpwstr>RIHMFC\Domain Admins</vt:lpwstr>
  </property>
  <property fmtid="{D5CDD505-2E9C-101B-9397-08002B2CF9AE}" pid="5" name="ContentTypeId">
    <vt:lpwstr>0x010100797D41CC65933549AF7729F20F3CA1DE</vt:lpwstr>
  </property>
  <property fmtid="{D5CDD505-2E9C-101B-9397-08002B2CF9AE}" pid="6" name="MediaServiceImageTags">
    <vt:lpwstr/>
  </property>
</Properties>
</file>