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hmfc-my.sharepoint.com/personal/lfarley_rihousing_com/Documents/Desktop/Desktop/"/>
    </mc:Choice>
  </mc:AlternateContent>
  <xr:revisionPtr revIDLastSave="0" documentId="8_{6B244CAC-AB2D-49C3-98DB-331C2EDBDFD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nstructions" sheetId="5" r:id="rId1"/>
    <sheet name="Sources &amp; Uses" sheetId="1" r:id="rId2"/>
    <sheet name="Disposition" sheetId="6" r:id="rId3"/>
    <sheet name="Analysis" sheetId="4" r:id="rId4"/>
  </sheets>
  <definedNames>
    <definedName name="_xlnm.Print_Area" localSheetId="3">Analysis!$A$1:$D$28</definedName>
    <definedName name="_xlnm.Print_Area" localSheetId="2">Disposition!$A$1:$E$46</definedName>
    <definedName name="_xlnm.Print_Area" localSheetId="1">'Sources &amp; Uses'!$A$1:$K$68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6" l="1"/>
  <c r="I7" i="1" l="1"/>
  <c r="E6" i="6"/>
  <c r="E10" i="6" s="1"/>
  <c r="B20" i="6" s="1"/>
  <c r="B24" i="6" s="1"/>
  <c r="B26" i="6" s="1"/>
  <c r="B34" i="6"/>
  <c r="B38" i="6" s="1"/>
  <c r="A3" i="6"/>
  <c r="A2" i="4"/>
  <c r="G2" i="1"/>
  <c r="E52" i="1"/>
  <c r="E54" i="1" s="1"/>
  <c r="F52" i="1"/>
  <c r="F54" i="1"/>
  <c r="G52" i="1"/>
  <c r="G54" i="1" s="1"/>
  <c r="H52" i="1"/>
  <c r="H54" i="1" s="1"/>
  <c r="D52" i="1"/>
  <c r="D54" i="1" s="1"/>
  <c r="I31" i="1"/>
  <c r="I32" i="1"/>
  <c r="I33" i="1"/>
  <c r="I25" i="1"/>
  <c r="I26" i="1"/>
  <c r="I27" i="1"/>
  <c r="I28" i="1"/>
  <c r="I51" i="1"/>
  <c r="I37" i="1"/>
  <c r="I36" i="1"/>
  <c r="I35" i="1"/>
  <c r="E67" i="1"/>
  <c r="E66" i="1"/>
  <c r="E2" i="1" s="1"/>
  <c r="F65" i="1"/>
  <c r="F64" i="1"/>
  <c r="F63" i="1"/>
  <c r="F62" i="1"/>
  <c r="F61" i="1"/>
  <c r="F60" i="1"/>
  <c r="I53" i="1"/>
  <c r="I43" i="1"/>
  <c r="I16" i="1"/>
  <c r="I17" i="1"/>
  <c r="I14" i="1"/>
  <c r="I42" i="1"/>
  <c r="I15" i="1"/>
  <c r="I19" i="1"/>
  <c r="I20" i="1"/>
  <c r="I21" i="1"/>
  <c r="I22" i="1"/>
  <c r="I23" i="1"/>
  <c r="I24" i="1"/>
  <c r="I30" i="1"/>
  <c r="I49" i="1"/>
  <c r="I39" i="1"/>
  <c r="I38" i="1"/>
  <c r="I34" i="1"/>
  <c r="I40" i="1"/>
  <c r="I41" i="1"/>
  <c r="I50" i="1"/>
  <c r="I44" i="1"/>
  <c r="I45" i="1"/>
  <c r="I46" i="1"/>
  <c r="I47" i="1"/>
  <c r="I5" i="1"/>
  <c r="I6" i="1"/>
  <c r="I8" i="1"/>
  <c r="I9" i="1"/>
  <c r="B42" i="6" s="1"/>
  <c r="D10" i="1"/>
  <c r="E10" i="1"/>
  <c r="F10" i="1"/>
  <c r="G10" i="1"/>
  <c r="H10" i="1"/>
  <c r="B16" i="6"/>
  <c r="B9" i="4" l="1"/>
  <c r="F66" i="1"/>
  <c r="I2" i="1" s="1"/>
  <c r="B30" i="6"/>
  <c r="I10" i="1"/>
  <c r="I18" i="1"/>
  <c r="B19" i="4" s="1"/>
  <c r="I29" i="1"/>
  <c r="B17" i="4"/>
  <c r="B13" i="4"/>
  <c r="B15" i="4"/>
  <c r="I13" i="1"/>
  <c r="B21" i="4" s="1"/>
  <c r="I52" i="1"/>
  <c r="B11" i="4"/>
  <c r="I48" i="1"/>
  <c r="B31" i="6"/>
  <c r="B28" i="6"/>
  <c r="I54" i="1" l="1"/>
  <c r="B27" i="4"/>
  <c r="B23" i="4"/>
  <c r="B39" i="6" l="1"/>
  <c r="B40" i="6" s="1"/>
  <c r="D40" i="6" s="1"/>
  <c r="I56" i="1"/>
  <c r="B5" i="4"/>
  <c r="B7" i="4"/>
  <c r="B43" i="6"/>
  <c r="B46" i="6" s="1"/>
  <c r="B25" i="4"/>
</calcChain>
</file>

<file path=xl/sharedStrings.xml><?xml version="1.0" encoding="utf-8"?>
<sst xmlns="http://schemas.openxmlformats.org/spreadsheetml/2006/main" count="176" uniqueCount="162">
  <si>
    <t>Project:</t>
  </si>
  <si>
    <t>Name</t>
  </si>
  <si>
    <t>Total Square Footage:</t>
  </si>
  <si>
    <t>SOURCES OF FUNDS</t>
  </si>
  <si>
    <t>Source Name</t>
  </si>
  <si>
    <t>AMOUNT</t>
  </si>
  <si>
    <t>COMMENTS</t>
  </si>
  <si>
    <t>Acquisition loan</t>
  </si>
  <si>
    <t>Developer equity</t>
  </si>
  <si>
    <t>TOTAL SOURCES OF FUNDS</t>
  </si>
  <si>
    <t xml:space="preserve"> </t>
  </si>
  <si>
    <t>USES OF FUNDS</t>
  </si>
  <si>
    <t>Acquisition</t>
  </si>
  <si>
    <t>Appraisal &amp; Survey</t>
  </si>
  <si>
    <t>Title and Recording</t>
  </si>
  <si>
    <t>Other</t>
  </si>
  <si>
    <t>Hard Costs</t>
  </si>
  <si>
    <t>Site Work</t>
  </si>
  <si>
    <t>Demolition</t>
  </si>
  <si>
    <t>Construction</t>
  </si>
  <si>
    <t>Off-Site Improvements</t>
  </si>
  <si>
    <t>Asbestos/Lead Abatement</t>
  </si>
  <si>
    <t>Environmental Remediation</t>
  </si>
  <si>
    <t>Construction Contingency</t>
  </si>
  <si>
    <t>Soft Costs</t>
  </si>
  <si>
    <t>Insurance during Construction</t>
  </si>
  <si>
    <t>Taxes during Construction</t>
  </si>
  <si>
    <t>Utilities during Construction</t>
  </si>
  <si>
    <t>Security</t>
  </si>
  <si>
    <t>Accounting/Audit/Cost Certification</t>
  </si>
  <si>
    <t>Soft Cost Contingency</t>
  </si>
  <si>
    <t>Market Study</t>
  </si>
  <si>
    <t>Relocation</t>
  </si>
  <si>
    <t>Marketing &amp; Lease-up Expense</t>
  </si>
  <si>
    <t>Operating Reserve</t>
  </si>
  <si>
    <t>Developer Fee</t>
  </si>
  <si>
    <t>DIFFERENCE (SOURCES-USES)</t>
  </si>
  <si>
    <t>TOTAL USES = TDC</t>
  </si>
  <si>
    <t>Development Costs Subtotal</t>
  </si>
  <si>
    <t>SQUARE</t>
  </si>
  <si>
    <t>No. of</t>
  </si>
  <si>
    <t>SQ.FT PER</t>
  </si>
  <si>
    <t>UNIT TYPE</t>
  </si>
  <si>
    <t>FOOTAGE</t>
  </si>
  <si>
    <t>Units</t>
  </si>
  <si>
    <t>Efficiency</t>
  </si>
  <si>
    <t>One Bedroom</t>
  </si>
  <si>
    <t>Two Bedroom</t>
  </si>
  <si>
    <t>Three Bedroom</t>
  </si>
  <si>
    <t>Four Bedroom</t>
  </si>
  <si>
    <t>Commercial</t>
  </si>
  <si>
    <t>Total Units</t>
  </si>
  <si>
    <t>Total Residential Units</t>
  </si>
  <si>
    <t>Total Assisted Units</t>
  </si>
  <si>
    <t>Architect Fee - Design</t>
  </si>
  <si>
    <t>Engineering Fees</t>
  </si>
  <si>
    <t>Financing Costs</t>
  </si>
  <si>
    <t>Architect Fee - Construction Supervision</t>
  </si>
  <si>
    <t>General Requirements</t>
  </si>
  <si>
    <t>Contractor Overhead</t>
  </si>
  <si>
    <t>Contractor Profit</t>
  </si>
  <si>
    <t>Environmental Report</t>
  </si>
  <si>
    <t>Construction Loan Interest</t>
  </si>
  <si>
    <t>Construction Loan Origination &amp; Fees</t>
  </si>
  <si>
    <t>Other Financing Costs</t>
  </si>
  <si>
    <t>Legal Fees</t>
  </si>
  <si>
    <t>Grant funds</t>
  </si>
  <si>
    <t>Total Assisted Units:</t>
  </si>
  <si>
    <t>Total Units:</t>
  </si>
  <si>
    <t>DEVELOPMENT PROFORMA</t>
  </si>
  <si>
    <t>Term (months)</t>
  </si>
  <si>
    <t>Interest Rate</t>
  </si>
  <si>
    <t>Real Estate Taxes</t>
  </si>
  <si>
    <t>TDC/Total Units</t>
  </si>
  <si>
    <t>TDC/Total sf</t>
  </si>
  <si>
    <t>Requested Subsidy per Assisted Unit</t>
  </si>
  <si>
    <t>Total Subsidy per Assisted Unit</t>
  </si>
  <si>
    <t>Total Grants/Total Assisted Units</t>
  </si>
  <si>
    <t>Percentage of Affordable Units</t>
  </si>
  <si>
    <t>Construction Contingency Percentage</t>
  </si>
  <si>
    <t>Soft Cost Contingency Percentage</t>
  </si>
  <si>
    <t>Developer Fee Percentage</t>
  </si>
  <si>
    <t>Developer Fee/(TDC-Developer Fee)</t>
  </si>
  <si>
    <t>TDC per Unit</t>
  </si>
  <si>
    <t>TDC per Square Foot</t>
  </si>
  <si>
    <t>Request/Total Assisted Units*</t>
  </si>
  <si>
    <t>Total Assisted Units/Total Units</t>
  </si>
  <si>
    <t>Construction Contingency/Construction Costs</t>
  </si>
  <si>
    <t>Soft Cost Contingency/(Soft Costs-Soft Cost Contingency)</t>
  </si>
  <si>
    <t>PROFORMA INSTRUCTIONS</t>
  </si>
  <si>
    <t>Design Percentage</t>
  </si>
  <si>
    <t>A&amp;E/(Hard Costs-Construction Contingency)</t>
  </si>
  <si>
    <t>Acquisition Cost per Unit</t>
  </si>
  <si>
    <t>Total Acquisition Costs/Total Units</t>
  </si>
  <si>
    <t>Total Soft Costs/TDC</t>
  </si>
  <si>
    <t>Soft Cost Percentage</t>
  </si>
  <si>
    <t>Financing Cost Percentage</t>
  </si>
  <si>
    <t>Total Financing Costs/TDC</t>
  </si>
  <si>
    <t>UNDERWRITING ANALYSIS</t>
  </si>
  <si>
    <t>Include loan terms in comments section.</t>
  </si>
  <si>
    <t>DISPOSITION FORM</t>
  </si>
  <si>
    <t>Projected % Downpayment</t>
  </si>
  <si>
    <t>Homebuyer % AMI</t>
  </si>
  <si>
    <t>Rental % AMI (if rental unit)</t>
  </si>
  <si>
    <t>Monthly</t>
  </si>
  <si>
    <t>Utilities (heat, hot water, electricity, sewer, water)</t>
  </si>
  <si>
    <t>Mortgage Amount</t>
  </si>
  <si>
    <t>Monthly Mortgage Payment</t>
  </si>
  <si>
    <t>Housing Costs</t>
  </si>
  <si>
    <t>Principal &amp; Interest</t>
  </si>
  <si>
    <t>Homeowner's Insurance</t>
  </si>
  <si>
    <t>Private Mortgage Insurance (PMI)</t>
  </si>
  <si>
    <t>Rental Income</t>
  </si>
  <si>
    <t>Total Income</t>
  </si>
  <si>
    <t>Comments</t>
  </si>
  <si>
    <t>Annual Income, family size, etc.</t>
  </si>
  <si>
    <t>Difference</t>
  </si>
  <si>
    <t>Housing Expenses Percentage</t>
  </si>
  <si>
    <t>PITI Expenses</t>
  </si>
  <si>
    <t>Principal, Interest, Taxes, Insurance</t>
  </si>
  <si>
    <t>General Disposition Information</t>
  </si>
  <si>
    <t>Total Housing Costs</t>
  </si>
  <si>
    <t>PITI Costs</t>
  </si>
  <si>
    <t>Balance</t>
  </si>
  <si>
    <t>Employment &amp; Other Income</t>
  </si>
  <si>
    <t>Closing Costs (not in TDC)</t>
  </si>
  <si>
    <t>Closing Costs - provide HUD-1 and updated proforma prior to disposition.</t>
  </si>
  <si>
    <t>Total transferred to homebuyer (silent second)</t>
  </si>
  <si>
    <t>Amount forgiven by lenders (compliance period still applies)</t>
  </si>
  <si>
    <t>Amount Forgiven</t>
  </si>
  <si>
    <t>Loan Repayment</t>
  </si>
  <si>
    <t>Projected Disposition</t>
  </si>
  <si>
    <t>HB Credit</t>
  </si>
  <si>
    <t>Sale Price</t>
  </si>
  <si>
    <t>Total credited to buyer from sales proceeds</t>
  </si>
  <si>
    <t>Total repaid to lenders (principal + any interest not included in TDC)</t>
  </si>
  <si>
    <t>Description</t>
  </si>
  <si>
    <t>Amount Transferred to HB Assistance</t>
  </si>
  <si>
    <t>Projected Sale Price</t>
  </si>
  <si>
    <t>Homebuyer Income</t>
  </si>
  <si>
    <t>Cost Reasonableness Data Points</t>
  </si>
  <si>
    <t>Date:</t>
  </si>
  <si>
    <t>Date</t>
  </si>
  <si>
    <t>Homebuyer specific income/debt information is not required.</t>
  </si>
  <si>
    <t>Cash to Developer</t>
  </si>
  <si>
    <t>TDC (from Uses)</t>
  </si>
  <si>
    <t>Total Grant Amount (from Sources)</t>
  </si>
  <si>
    <t>Balance due to Lender</t>
  </si>
  <si>
    <t>Amount project over subsidized - must be returned</t>
  </si>
  <si>
    <t>Check.  D39 should equal zero</t>
  </si>
  <si>
    <t>If negative, funding gap remains</t>
  </si>
  <si>
    <t>Additional Amount Forgiven</t>
  </si>
  <si>
    <t>At discretion of lenders</t>
  </si>
  <si>
    <t>Project HB Assistance</t>
  </si>
  <si>
    <r>
      <t xml:space="preserve">Enter information in cells with </t>
    </r>
    <r>
      <rPr>
        <b/>
        <sz val="10"/>
        <color indexed="12"/>
        <rFont val="Arial"/>
        <family val="2"/>
      </rPr>
      <t>blue</t>
    </r>
    <r>
      <rPr>
        <sz val="10"/>
        <rFont val="Arial"/>
        <family val="2"/>
      </rPr>
      <t xml:space="preserve"> text only.</t>
    </r>
  </si>
  <si>
    <t>Note: Additional homebuyer information may be necessary for underwriting analysis.</t>
  </si>
  <si>
    <r>
      <t xml:space="preserve">1. </t>
    </r>
    <r>
      <rPr>
        <b/>
        <sz val="10"/>
        <rFont val="Arial"/>
        <family val="2"/>
      </rPr>
      <t>All project</t>
    </r>
    <r>
      <rPr>
        <sz val="10"/>
        <rFont val="Arial"/>
        <family val="2"/>
      </rPr>
      <t xml:space="preserve">s: Complete Sources &amp; Uses tab.  </t>
    </r>
  </si>
  <si>
    <t>Permits and Fees</t>
  </si>
  <si>
    <t>Consultant Fees</t>
  </si>
  <si>
    <t>Carrying Costs</t>
  </si>
  <si>
    <t>Construction loan /sales proceeds</t>
  </si>
  <si>
    <r>
      <t xml:space="preserve">2. </t>
    </r>
    <r>
      <rPr>
        <b/>
        <sz val="10"/>
        <rFont val="Arial"/>
        <family val="2"/>
      </rPr>
      <t>Homebuyer projects</t>
    </r>
    <r>
      <rPr>
        <sz val="10"/>
        <rFont val="Arial"/>
        <family val="2"/>
      </rPr>
      <t xml:space="preserve">:  Complete Disposition tab. Enter information in </t>
    </r>
    <r>
      <rPr>
        <b/>
        <sz val="10"/>
        <rFont val="Arial"/>
        <family val="2"/>
      </rPr>
      <t xml:space="preserve">cells with </t>
    </r>
    <r>
      <rPr>
        <b/>
        <sz val="10"/>
        <color indexed="12"/>
        <rFont val="Arial"/>
        <family val="2"/>
      </rPr>
      <t>blue</t>
    </r>
    <r>
      <rPr>
        <b/>
        <sz val="10"/>
        <rFont val="Arial"/>
        <family val="2"/>
      </rPr>
      <t xml:space="preserve"> text</t>
    </r>
    <r>
      <rPr>
        <sz val="10"/>
        <rFont val="Arial"/>
        <family val="2"/>
      </rPr>
      <t xml:space="preserve"> only.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</si>
</sst>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[$$-409]#,##0.00_);\([$$-409]#,##0.00\)"/>
  </numFmts>
  <fonts count="48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8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Times New Roman"/>
      <family val="1"/>
    </font>
    <font>
      <b/>
      <i/>
      <u/>
      <sz val="10"/>
      <color indexed="4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color indexed="4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 val="singleAccounting"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b/>
      <i/>
      <u/>
      <sz val="10"/>
      <color rgb="FF0000FF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0000FF"/>
      <name val="Arial"/>
      <family val="2"/>
    </font>
    <font>
      <i/>
      <sz val="9"/>
      <color theme="1"/>
      <name val="Arial"/>
      <family val="2"/>
    </font>
    <font>
      <u/>
      <sz val="10"/>
      <color theme="10"/>
      <name val="Arial"/>
      <family val="2"/>
    </font>
    <font>
      <b/>
      <u/>
      <sz val="11"/>
      <color theme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4659260841701"/>
        <bgColor indexed="8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>
      <alignment vertical="top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9" fillId="6" borderId="0" applyNumberFormat="0" applyBorder="0" applyAlignment="0" applyProtection="0"/>
    <xf numFmtId="0" fontId="10" fillId="0" borderId="0" applyNumberFormat="0" applyFont="0" applyFill="0" applyAlignment="0" applyProtection="0"/>
    <xf numFmtId="0" fontId="11" fillId="0" borderId="0" applyNumberFormat="0" applyFon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4" applyNumberFormat="0" applyFill="0" applyAlignment="0" applyProtection="0"/>
    <xf numFmtId="0" fontId="15" fillId="7" borderId="0" applyNumberFormat="0" applyBorder="0" applyAlignment="0" applyProtection="0"/>
    <xf numFmtId="0" fontId="6" fillId="0" borderId="0">
      <alignment vertical="top"/>
    </xf>
    <xf numFmtId="0" fontId="7" fillId="4" borderId="5" applyNumberFormat="0" applyFont="0" applyAlignment="0" applyProtection="0"/>
    <xf numFmtId="0" fontId="16" fillId="16" borderId="6" applyNumberFormat="0" applyAlignment="0" applyProtection="0"/>
    <xf numFmtId="10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6" fillId="0" borderId="7" applyNumberFormat="0" applyFont="0" applyBorder="0" applyAlignment="0" applyProtection="0"/>
    <xf numFmtId="0" fontId="14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</xf>
  </cellStyleXfs>
  <cellXfs count="266">
    <xf numFmtId="0" fontId="0" fillId="0" borderId="0" xfId="0" applyAlignment="1"/>
    <xf numFmtId="3" fontId="19" fillId="18" borderId="0" xfId="0" applyNumberFormat="1" applyFont="1" applyFill="1" applyAlignment="1"/>
    <xf numFmtId="3" fontId="0" fillId="18" borderId="0" xfId="0" applyNumberFormat="1" applyFill="1" applyAlignment="1"/>
    <xf numFmtId="42" fontId="0" fillId="18" borderId="0" xfId="0" applyNumberFormat="1" applyFill="1" applyAlignment="1"/>
    <xf numFmtId="3" fontId="20" fillId="18" borderId="0" xfId="0" applyNumberFormat="1" applyFont="1" applyFill="1" applyAlignment="1"/>
    <xf numFmtId="3" fontId="20" fillId="18" borderId="8" xfId="0" applyNumberFormat="1" applyFont="1" applyFill="1" applyBorder="1" applyAlignment="1"/>
    <xf numFmtId="3" fontId="20" fillId="18" borderId="9" xfId="0" applyNumberFormat="1" applyFont="1" applyFill="1" applyBorder="1" applyAlignment="1"/>
    <xf numFmtId="42" fontId="20" fillId="18" borderId="10" xfId="0" applyNumberFormat="1" applyFont="1" applyFill="1" applyBorder="1" applyAlignment="1"/>
    <xf numFmtId="3" fontId="20" fillId="18" borderId="11" xfId="0" applyNumberFormat="1" applyFont="1" applyFill="1" applyBorder="1" applyAlignment="1">
      <alignment horizontal="center"/>
    </xf>
    <xf numFmtId="0" fontId="0" fillId="0" borderId="12" xfId="0" applyBorder="1" applyAlignment="1"/>
    <xf numFmtId="3" fontId="6" fillId="18" borderId="13" xfId="0" applyNumberFormat="1" applyFont="1" applyFill="1" applyBorder="1" applyAlignment="1"/>
    <xf numFmtId="3" fontId="0" fillId="18" borderId="14" xfId="0" applyNumberFormat="1" applyFill="1" applyBorder="1" applyAlignment="1"/>
    <xf numFmtId="42" fontId="7" fillId="18" borderId="14" xfId="30" applyNumberFormat="1" applyFont="1" applyFill="1" applyBorder="1" applyAlignment="1">
      <alignment horizontal="right"/>
    </xf>
    <xf numFmtId="3" fontId="0" fillId="18" borderId="15" xfId="0" applyNumberFormat="1" applyFill="1" applyBorder="1" applyAlignment="1">
      <alignment horizontal="left"/>
    </xf>
    <xf numFmtId="3" fontId="0" fillId="18" borderId="15" xfId="0" applyNumberFormat="1" applyFill="1" applyBorder="1" applyAlignment="1"/>
    <xf numFmtId="3" fontId="6" fillId="18" borderId="15" xfId="0" applyNumberFormat="1" applyFont="1" applyFill="1" applyBorder="1" applyAlignment="1"/>
    <xf numFmtId="0" fontId="6" fillId="0" borderId="0" xfId="0" applyFont="1" applyAlignment="1"/>
    <xf numFmtId="3" fontId="20" fillId="18" borderId="16" xfId="0" applyNumberFormat="1" applyFont="1" applyFill="1" applyBorder="1" applyAlignment="1"/>
    <xf numFmtId="0" fontId="0" fillId="0" borderId="13" xfId="0" applyBorder="1" applyAlignment="1"/>
    <xf numFmtId="42" fontId="20" fillId="18" borderId="17" xfId="0" applyNumberFormat="1" applyFont="1" applyFill="1" applyBorder="1" applyAlignment="1">
      <alignment horizontal="right"/>
    </xf>
    <xf numFmtId="3" fontId="20" fillId="18" borderId="15" xfId="0" applyNumberFormat="1" applyFont="1" applyFill="1" applyBorder="1" applyAlignment="1">
      <alignment horizontal="center"/>
    </xf>
    <xf numFmtId="3" fontId="20" fillId="18" borderId="18" xfId="0" applyNumberFormat="1" applyFont="1" applyFill="1" applyBorder="1" applyAlignment="1"/>
    <xf numFmtId="3" fontId="0" fillId="18" borderId="19" xfId="0" applyNumberFormat="1" applyFill="1" applyBorder="1" applyAlignment="1"/>
    <xf numFmtId="42" fontId="7" fillId="18" borderId="17" xfId="30" applyNumberFormat="1" applyFont="1" applyFill="1" applyBorder="1" applyAlignment="1">
      <alignment horizontal="right"/>
    </xf>
    <xf numFmtId="3" fontId="0" fillId="18" borderId="13" xfId="0" applyNumberFormat="1" applyFill="1" applyBorder="1" applyAlignment="1"/>
    <xf numFmtId="8" fontId="0" fillId="0" borderId="0" xfId="0" applyNumberFormat="1" applyAlignment="1"/>
    <xf numFmtId="3" fontId="0" fillId="0" borderId="15" xfId="0" applyNumberFormat="1" applyBorder="1" applyAlignment="1"/>
    <xf numFmtId="0" fontId="20" fillId="0" borderId="18" xfId="0" applyFont="1" applyBorder="1" applyAlignment="1"/>
    <xf numFmtId="3" fontId="0" fillId="18" borderId="20" xfId="0" applyNumberFormat="1" applyFill="1" applyBorder="1" applyAlignment="1"/>
    <xf numFmtId="3" fontId="0" fillId="18" borderId="21" xfId="0" applyNumberFormat="1" applyFill="1" applyBorder="1" applyAlignment="1"/>
    <xf numFmtId="3" fontId="20" fillId="18" borderId="22" xfId="0" applyNumberFormat="1" applyFont="1" applyFill="1" applyBorder="1" applyAlignment="1"/>
    <xf numFmtId="0" fontId="0" fillId="0" borderId="23" xfId="0" applyBorder="1" applyAlignment="1"/>
    <xf numFmtId="42" fontId="20" fillId="18" borderId="24" xfId="30" applyNumberFormat="1" applyFont="1" applyFill="1" applyBorder="1" applyAlignment="1">
      <alignment horizontal="right"/>
    </xf>
    <xf numFmtId="3" fontId="0" fillId="18" borderId="25" xfId="0" applyNumberFormat="1" applyFill="1" applyBorder="1" applyAlignment="1"/>
    <xf numFmtId="42" fontId="20" fillId="18" borderId="0" xfId="30" applyNumberFormat="1" applyFont="1" applyFill="1" applyBorder="1" applyAlignment="1">
      <alignment horizontal="right"/>
    </xf>
    <xf numFmtId="3" fontId="0" fillId="18" borderId="26" xfId="0" applyNumberFormat="1" applyFill="1" applyBorder="1" applyAlignment="1"/>
    <xf numFmtId="3" fontId="20" fillId="18" borderId="0" xfId="0" applyNumberFormat="1" applyFont="1" applyFill="1" applyAlignment="1">
      <alignment horizontal="center"/>
    </xf>
    <xf numFmtId="3" fontId="20" fillId="18" borderId="0" xfId="31" applyNumberFormat="1" applyFont="1" applyFill="1" applyBorder="1"/>
    <xf numFmtId="42" fontId="20" fillId="18" borderId="0" xfId="0" applyNumberFormat="1" applyFont="1" applyFill="1" applyAlignment="1">
      <alignment horizontal="center"/>
    </xf>
    <xf numFmtId="3" fontId="0" fillId="18" borderId="0" xfId="0" applyNumberFormat="1" applyFill="1" applyAlignment="1">
      <alignment horizontal="center"/>
    </xf>
    <xf numFmtId="42" fontId="7" fillId="18" borderId="0" xfId="30" applyNumberFormat="1" applyFont="1" applyFill="1" applyBorder="1" applyAlignment="1">
      <alignment horizontal="center"/>
    </xf>
    <xf numFmtId="42" fontId="7" fillId="18" borderId="0" xfId="31" applyNumberFormat="1" applyFont="1" applyFill="1" applyBorder="1"/>
    <xf numFmtId="42" fontId="7" fillId="18" borderId="0" xfId="28" applyNumberFormat="1" applyFont="1" applyFill="1" applyBorder="1"/>
    <xf numFmtId="42" fontId="0" fillId="0" borderId="0" xfId="0" applyNumberFormat="1" applyAlignment="1"/>
    <xf numFmtId="3" fontId="22" fillId="18" borderId="0" xfId="0" applyNumberFormat="1" applyFont="1" applyFill="1" applyAlignment="1"/>
    <xf numFmtId="3" fontId="21" fillId="19" borderId="0" xfId="0" applyNumberFormat="1" applyFont="1" applyFill="1" applyAlignment="1"/>
    <xf numFmtId="3" fontId="0" fillId="19" borderId="0" xfId="0" applyNumberFormat="1" applyFill="1" applyAlignment="1"/>
    <xf numFmtId="3" fontId="0" fillId="18" borderId="0" xfId="0" quotePrefix="1" applyNumberFormat="1" applyFill="1" applyAlignment="1">
      <alignment horizontal="left"/>
    </xf>
    <xf numFmtId="42" fontId="0" fillId="18" borderId="0" xfId="0" applyNumberFormat="1" applyFill="1" applyAlignment="1">
      <alignment horizontal="center"/>
    </xf>
    <xf numFmtId="42" fontId="20" fillId="18" borderId="0" xfId="30" applyNumberFormat="1" applyFont="1" applyFill="1" applyBorder="1" applyAlignment="1">
      <alignment horizontal="center"/>
    </xf>
    <xf numFmtId="42" fontId="20" fillId="18" borderId="0" xfId="0" applyNumberFormat="1" applyFont="1" applyFill="1" applyAlignment="1"/>
    <xf numFmtId="42" fontId="7" fillId="18" borderId="0" xfId="31" applyNumberFormat="1" applyFont="1" applyFill="1" applyBorder="1" applyAlignment="1">
      <alignment horizontal="center"/>
    </xf>
    <xf numFmtId="42" fontId="21" fillId="19" borderId="0" xfId="31" applyNumberFormat="1" applyFont="1" applyFill="1" applyBorder="1"/>
    <xf numFmtId="42" fontId="7" fillId="18" borderId="0" xfId="30" applyNumberFormat="1" applyFont="1" applyFill="1" applyBorder="1"/>
    <xf numFmtId="42" fontId="20" fillId="18" borderId="0" xfId="31" applyNumberFormat="1" applyFont="1" applyFill="1" applyBorder="1"/>
    <xf numFmtId="0" fontId="20" fillId="0" borderId="0" xfId="0" applyFont="1" applyAlignment="1"/>
    <xf numFmtId="3" fontId="23" fillId="18" borderId="0" xfId="0" applyNumberFormat="1" applyFont="1" applyFill="1" applyAlignment="1"/>
    <xf numFmtId="42" fontId="7" fillId="18" borderId="27" xfId="30" applyNumberFormat="1" applyFont="1" applyFill="1" applyBorder="1" applyAlignment="1">
      <alignment horizontal="right"/>
    </xf>
    <xf numFmtId="42" fontId="20" fillId="18" borderId="28" xfId="30" applyNumberFormat="1" applyFont="1" applyFill="1" applyBorder="1" applyAlignment="1">
      <alignment horizontal="right"/>
    </xf>
    <xf numFmtId="42" fontId="20" fillId="18" borderId="29" xfId="30" applyNumberFormat="1" applyFont="1" applyFill="1" applyBorder="1" applyAlignment="1">
      <alignment horizontal="right"/>
    </xf>
    <xf numFmtId="3" fontId="0" fillId="18" borderId="30" xfId="0" applyNumberFormat="1" applyFill="1" applyBorder="1" applyAlignment="1"/>
    <xf numFmtId="3" fontId="0" fillId="20" borderId="14" xfId="0" applyNumberFormat="1" applyFill="1" applyBorder="1" applyAlignment="1"/>
    <xf numFmtId="42" fontId="20" fillId="20" borderId="17" xfId="0" applyNumberFormat="1" applyFont="1" applyFill="1" applyBorder="1" applyAlignment="1">
      <alignment horizontal="right"/>
    </xf>
    <xf numFmtId="3" fontId="24" fillId="18" borderId="31" xfId="0" applyNumberFormat="1" applyFont="1" applyFill="1" applyBorder="1" applyAlignment="1"/>
    <xf numFmtId="0" fontId="25" fillId="0" borderId="32" xfId="0" applyFont="1" applyBorder="1" applyAlignment="1"/>
    <xf numFmtId="3" fontId="25" fillId="18" borderId="32" xfId="0" applyNumberFormat="1" applyFont="1" applyFill="1" applyBorder="1" applyAlignment="1"/>
    <xf numFmtId="42" fontId="24" fillId="18" borderId="32" xfId="31" applyNumberFormat="1" applyFont="1" applyFill="1" applyBorder="1" applyAlignment="1">
      <alignment horizontal="center"/>
    </xf>
    <xf numFmtId="42" fontId="7" fillId="18" borderId="33" xfId="30" applyNumberFormat="1" applyFont="1" applyFill="1" applyBorder="1" applyAlignment="1">
      <alignment horizontal="right"/>
    </xf>
    <xf numFmtId="3" fontId="6" fillId="18" borderId="21" xfId="0" applyNumberFormat="1" applyFont="1" applyFill="1" applyBorder="1" applyAlignment="1"/>
    <xf numFmtId="3" fontId="0" fillId="18" borderId="34" xfId="0" applyNumberFormat="1" applyFill="1" applyBorder="1" applyAlignment="1"/>
    <xf numFmtId="3" fontId="0" fillId="18" borderId="35" xfId="0" applyNumberFormat="1" applyFill="1" applyBorder="1" applyAlignment="1"/>
    <xf numFmtId="0" fontId="0" fillId="0" borderId="36" xfId="0" applyBorder="1" applyAlignment="1"/>
    <xf numFmtId="3" fontId="6" fillId="18" borderId="30" xfId="0" applyNumberFormat="1" applyFont="1" applyFill="1" applyBorder="1" applyAlignment="1"/>
    <xf numFmtId="42" fontId="7" fillId="18" borderId="29" xfId="30" applyNumberFormat="1" applyFont="1" applyFill="1" applyBorder="1" applyAlignment="1">
      <alignment horizontal="right"/>
    </xf>
    <xf numFmtId="3" fontId="25" fillId="18" borderId="37" xfId="0" applyNumberFormat="1" applyFont="1" applyFill="1" applyBorder="1" applyAlignment="1"/>
    <xf numFmtId="0" fontId="25" fillId="0" borderId="0" xfId="0" applyFont="1" applyAlignment="1"/>
    <xf numFmtId="3" fontId="0" fillId="18" borderId="38" xfId="0" applyNumberFormat="1" applyFill="1" applyBorder="1" applyAlignment="1"/>
    <xf numFmtId="3" fontId="26" fillId="18" borderId="39" xfId="0" applyNumberFormat="1" applyFont="1" applyFill="1" applyBorder="1" applyAlignment="1"/>
    <xf numFmtId="3" fontId="26" fillId="18" borderId="40" xfId="0" applyNumberFormat="1" applyFont="1" applyFill="1" applyBorder="1" applyAlignment="1">
      <alignment horizontal="center"/>
    </xf>
    <xf numFmtId="3" fontId="26" fillId="18" borderId="41" xfId="0" applyNumberFormat="1" applyFont="1" applyFill="1" applyBorder="1" applyAlignment="1"/>
    <xf numFmtId="3" fontId="26" fillId="18" borderId="42" xfId="0" applyNumberFormat="1" applyFont="1" applyFill="1" applyBorder="1" applyAlignment="1">
      <alignment horizontal="center"/>
    </xf>
    <xf numFmtId="3" fontId="0" fillId="18" borderId="43" xfId="0" applyNumberFormat="1" applyFill="1" applyBorder="1" applyAlignment="1"/>
    <xf numFmtId="3" fontId="0" fillId="18" borderId="16" xfId="0" applyNumberFormat="1" applyFill="1" applyBorder="1" applyAlignment="1"/>
    <xf numFmtId="3" fontId="0" fillId="18" borderId="44" xfId="0" applyNumberFormat="1" applyFill="1" applyBorder="1" applyAlignment="1"/>
    <xf numFmtId="3" fontId="0" fillId="18" borderId="12" xfId="0" applyNumberFormat="1" applyFill="1" applyBorder="1" applyAlignment="1"/>
    <xf numFmtId="3" fontId="20" fillId="18" borderId="0" xfId="0" applyNumberFormat="1" applyFont="1" applyFill="1" applyAlignment="1">
      <alignment horizontal="right" indent="1"/>
    </xf>
    <xf numFmtId="3" fontId="0" fillId="18" borderId="31" xfId="0" applyNumberFormat="1" applyFill="1" applyBorder="1" applyAlignment="1"/>
    <xf numFmtId="3" fontId="20" fillId="18" borderId="32" xfId="0" applyNumberFormat="1" applyFont="1" applyFill="1" applyBorder="1" applyAlignment="1">
      <alignment horizontal="right" indent="1"/>
    </xf>
    <xf numFmtId="3" fontId="27" fillId="18" borderId="32" xfId="0" applyNumberFormat="1" applyFont="1" applyFill="1" applyBorder="1" applyAlignment="1">
      <alignment horizontal="center"/>
    </xf>
    <xf numFmtId="0" fontId="0" fillId="0" borderId="45" xfId="0" applyBorder="1" applyAlignment="1"/>
    <xf numFmtId="3" fontId="26" fillId="18" borderId="40" xfId="0" applyNumberFormat="1" applyFont="1" applyFill="1" applyBorder="1" applyAlignment="1"/>
    <xf numFmtId="3" fontId="26" fillId="18" borderId="42" xfId="0" applyNumberFormat="1" applyFont="1" applyFill="1" applyBorder="1" applyAlignment="1"/>
    <xf numFmtId="3" fontId="0" fillId="18" borderId="46" xfId="0" applyNumberFormat="1" applyFill="1" applyBorder="1" applyAlignment="1"/>
    <xf numFmtId="3" fontId="0" fillId="18" borderId="47" xfId="0" applyNumberFormat="1" applyFill="1" applyBorder="1" applyAlignment="1"/>
    <xf numFmtId="3" fontId="0" fillId="18" borderId="32" xfId="0" applyNumberFormat="1" applyFill="1" applyBorder="1" applyAlignment="1"/>
    <xf numFmtId="3" fontId="6" fillId="18" borderId="9" xfId="0" applyNumberFormat="1" applyFont="1" applyFill="1" applyBorder="1" applyAlignment="1"/>
    <xf numFmtId="0" fontId="20" fillId="0" borderId="13" xfId="0" applyFont="1" applyBorder="1" applyAlignment="1"/>
    <xf numFmtId="3" fontId="0" fillId="18" borderId="28" xfId="0" applyNumberFormat="1" applyFill="1" applyBorder="1" applyAlignment="1"/>
    <xf numFmtId="42" fontId="20" fillId="20" borderId="17" xfId="30" applyNumberFormat="1" applyFont="1" applyFill="1" applyBorder="1" applyAlignment="1">
      <alignment horizontal="right"/>
    </xf>
    <xf numFmtId="3" fontId="36" fillId="18" borderId="14" xfId="0" applyNumberFormat="1" applyFont="1" applyFill="1" applyBorder="1" applyAlignment="1"/>
    <xf numFmtId="3" fontId="36" fillId="18" borderId="33" xfId="0" applyNumberFormat="1" applyFont="1" applyFill="1" applyBorder="1" applyAlignment="1"/>
    <xf numFmtId="3" fontId="36" fillId="18" borderId="10" xfId="0" applyNumberFormat="1" applyFont="1" applyFill="1" applyBorder="1" applyAlignment="1">
      <alignment horizontal="center" wrapText="1"/>
    </xf>
    <xf numFmtId="3" fontId="37" fillId="18" borderId="0" xfId="0" applyNumberFormat="1" applyFont="1" applyFill="1" applyAlignment="1"/>
    <xf numFmtId="3" fontId="36" fillId="18" borderId="48" xfId="0" applyNumberFormat="1" applyFont="1" applyFill="1" applyBorder="1" applyAlignment="1">
      <alignment horizontal="center"/>
    </xf>
    <xf numFmtId="3" fontId="36" fillId="18" borderId="14" xfId="0" applyNumberFormat="1" applyFont="1" applyFill="1" applyBorder="1" applyAlignment="1">
      <alignment horizontal="center"/>
    </xf>
    <xf numFmtId="3" fontId="36" fillId="18" borderId="49" xfId="0" applyNumberFormat="1" applyFont="1" applyFill="1" applyBorder="1" applyAlignment="1">
      <alignment horizontal="center"/>
    </xf>
    <xf numFmtId="3" fontId="36" fillId="18" borderId="28" xfId="0" applyNumberFormat="1" applyFont="1" applyFill="1" applyBorder="1" applyAlignment="1"/>
    <xf numFmtId="0" fontId="0" fillId="21" borderId="13" xfId="0" applyFill="1" applyBorder="1" applyAlignment="1"/>
    <xf numFmtId="3" fontId="0" fillId="22" borderId="13" xfId="0" applyNumberFormat="1" applyFill="1" applyBorder="1" applyAlignment="1"/>
    <xf numFmtId="3" fontId="26" fillId="18" borderId="50" xfId="0" applyNumberFormat="1" applyFont="1" applyFill="1" applyBorder="1" applyAlignment="1">
      <alignment horizontal="center"/>
    </xf>
    <xf numFmtId="3" fontId="26" fillId="18" borderId="51" xfId="0" applyNumberFormat="1" applyFont="1" applyFill="1" applyBorder="1" applyAlignment="1">
      <alignment horizontal="center"/>
    </xf>
    <xf numFmtId="3" fontId="20" fillId="18" borderId="26" xfId="28" applyNumberFormat="1" applyFont="1" applyFill="1" applyBorder="1" applyAlignment="1">
      <alignment horizontal="center"/>
    </xf>
    <xf numFmtId="5" fontId="20" fillId="18" borderId="26" xfId="30" applyNumberFormat="1" applyFont="1" applyFill="1" applyBorder="1" applyAlignment="1">
      <alignment horizontal="center"/>
    </xf>
    <xf numFmtId="5" fontId="20" fillId="18" borderId="37" xfId="30" applyNumberFormat="1" applyFont="1" applyFill="1" applyBorder="1" applyAlignment="1">
      <alignment horizontal="center"/>
    </xf>
    <xf numFmtId="3" fontId="6" fillId="18" borderId="52" xfId="0" applyNumberFormat="1" applyFont="1" applyFill="1" applyBorder="1" applyAlignment="1">
      <alignment horizontal="center"/>
    </xf>
    <xf numFmtId="3" fontId="6" fillId="18" borderId="15" xfId="0" applyNumberFormat="1" applyFont="1" applyFill="1" applyBorder="1" applyAlignment="1">
      <alignment horizontal="center"/>
    </xf>
    <xf numFmtId="3" fontId="6" fillId="18" borderId="53" xfId="0" applyNumberFormat="1" applyFont="1" applyFill="1" applyBorder="1" applyAlignment="1">
      <alignment horizontal="center"/>
    </xf>
    <xf numFmtId="3" fontId="6" fillId="18" borderId="20" xfId="0" applyNumberFormat="1" applyFont="1" applyFill="1" applyBorder="1" applyAlignment="1"/>
    <xf numFmtId="3" fontId="28" fillId="18" borderId="0" xfId="0" applyNumberFormat="1" applyFont="1" applyFill="1" applyAlignment="1">
      <alignment horizontal="right"/>
    </xf>
    <xf numFmtId="3" fontId="29" fillId="18" borderId="0" xfId="0" applyNumberFormat="1" applyFont="1" applyFill="1" applyAlignment="1">
      <alignment horizontal="left"/>
    </xf>
    <xf numFmtId="1" fontId="30" fillId="18" borderId="0" xfId="30" applyNumberFormat="1" applyFont="1" applyFill="1" applyAlignment="1">
      <alignment horizontal="left"/>
    </xf>
    <xf numFmtId="1" fontId="30" fillId="0" borderId="0" xfId="30" applyNumberFormat="1" applyFont="1" applyFill="1" applyAlignment="1">
      <alignment horizontal="left"/>
    </xf>
    <xf numFmtId="42" fontId="20" fillId="0" borderId="63" xfId="0" applyNumberFormat="1" applyFont="1" applyBorder="1" applyAlignment="1"/>
    <xf numFmtId="42" fontId="7" fillId="0" borderId="17" xfId="30" applyNumberFormat="1" applyFont="1" applyFill="1" applyBorder="1" applyAlignment="1">
      <alignment horizontal="right"/>
    </xf>
    <xf numFmtId="42" fontId="7" fillId="0" borderId="27" xfId="30" applyNumberFormat="1" applyFont="1" applyFill="1" applyBorder="1" applyAlignment="1">
      <alignment horizontal="right"/>
    </xf>
    <xf numFmtId="42" fontId="20" fillId="0" borderId="29" xfId="30" applyNumberFormat="1" applyFont="1" applyFill="1" applyBorder="1" applyAlignment="1">
      <alignment horizontal="right"/>
    </xf>
    <xf numFmtId="3" fontId="0" fillId="0" borderId="34" xfId="0" applyNumberFormat="1" applyBorder="1" applyAlignment="1"/>
    <xf numFmtId="42" fontId="20" fillId="0" borderId="17" xfId="0" applyNumberFormat="1" applyFont="1" applyBorder="1" applyAlignment="1">
      <alignment horizontal="right"/>
    </xf>
    <xf numFmtId="42" fontId="20" fillId="0" borderId="17" xfId="30" applyNumberFormat="1" applyFont="1" applyFill="1" applyBorder="1" applyAlignment="1">
      <alignment horizontal="right"/>
    </xf>
    <xf numFmtId="42" fontId="7" fillId="0" borderId="29" xfId="30" applyNumberFormat="1" applyFont="1" applyFill="1" applyBorder="1" applyAlignment="1">
      <alignment horizontal="right"/>
    </xf>
    <xf numFmtId="42" fontId="20" fillId="0" borderId="64" xfId="30" applyNumberFormat="1" applyFont="1" applyFill="1" applyBorder="1" applyAlignment="1">
      <alignment horizontal="right"/>
    </xf>
    <xf numFmtId="42" fontId="20" fillId="0" borderId="0" xfId="30" applyNumberFormat="1" applyFont="1" applyFill="1" applyBorder="1" applyAlignment="1">
      <alignment horizontal="right"/>
    </xf>
    <xf numFmtId="42" fontId="24" fillId="0" borderId="32" xfId="31" applyNumberFormat="1" applyFont="1" applyFill="1" applyBorder="1" applyAlignment="1">
      <alignment horizontal="center"/>
    </xf>
    <xf numFmtId="42" fontId="20" fillId="0" borderId="0" xfId="0" applyNumberFormat="1" applyFont="1" applyAlignment="1">
      <alignment horizontal="center"/>
    </xf>
    <xf numFmtId="42" fontId="7" fillId="0" borderId="0" xfId="30" applyNumberFormat="1" applyFont="1" applyFill="1" applyBorder="1" applyAlignment="1">
      <alignment horizontal="center"/>
    </xf>
    <xf numFmtId="42" fontId="7" fillId="0" borderId="0" xfId="31" applyNumberFormat="1" applyFont="1" applyFill="1" applyBorder="1"/>
    <xf numFmtId="42" fontId="0" fillId="0" borderId="0" xfId="0" applyNumberFormat="1" applyAlignment="1">
      <alignment horizontal="center"/>
    </xf>
    <xf numFmtId="42" fontId="20" fillId="0" borderId="0" xfId="30" applyNumberFormat="1" applyFont="1" applyFill="1" applyBorder="1" applyAlignment="1">
      <alignment horizontal="center"/>
    </xf>
    <xf numFmtId="42" fontId="20" fillId="0" borderId="0" xfId="0" applyNumberFormat="1" applyFont="1" applyAlignment="1"/>
    <xf numFmtId="42" fontId="7" fillId="0" borderId="0" xfId="31" applyNumberFormat="1" applyFont="1" applyFill="1" applyBorder="1" applyAlignment="1">
      <alignment horizontal="center"/>
    </xf>
    <xf numFmtId="42" fontId="21" fillId="0" borderId="0" xfId="31" applyNumberFormat="1" applyFont="1" applyFill="1" applyBorder="1"/>
    <xf numFmtId="42" fontId="7" fillId="0" borderId="0" xfId="30" applyNumberFormat="1" applyFont="1" applyFill="1" applyBorder="1"/>
    <xf numFmtId="42" fontId="20" fillId="0" borderId="0" xfId="31" applyNumberFormat="1" applyFont="1" applyFill="1" applyBorder="1"/>
    <xf numFmtId="42" fontId="7" fillId="0" borderId="0" xfId="28" applyNumberFormat="1" applyFont="1" applyFill="1" applyBorder="1"/>
    <xf numFmtId="0" fontId="32" fillId="0" borderId="0" xfId="43" applyFont="1" applyAlignment="1"/>
    <xf numFmtId="3" fontId="31" fillId="0" borderId="0" xfId="43" applyNumberFormat="1" applyFont="1" applyAlignment="1"/>
    <xf numFmtId="0" fontId="33" fillId="0" borderId="0" xfId="43" applyFont="1" applyAlignment="1">
      <alignment horizontal="left" indent="1"/>
    </xf>
    <xf numFmtId="16" fontId="32" fillId="0" borderId="0" xfId="43" applyNumberFormat="1" applyFont="1" applyAlignment="1"/>
    <xf numFmtId="0" fontId="19" fillId="0" borderId="0" xfId="43" applyFont="1" applyAlignment="1"/>
    <xf numFmtId="0" fontId="19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31" fillId="0" borderId="0" xfId="0" applyFont="1" applyAlignment="1"/>
    <xf numFmtId="0" fontId="32" fillId="0" borderId="0" xfId="0" applyFont="1" applyAlignment="1"/>
    <xf numFmtId="0" fontId="38" fillId="0" borderId="0" xfId="0" applyFont="1" applyAlignment="1"/>
    <xf numFmtId="0" fontId="38" fillId="0" borderId="54" xfId="0" applyFont="1" applyBorder="1" applyAlignment="1"/>
    <xf numFmtId="0" fontId="38" fillId="0" borderId="56" xfId="0" applyFont="1" applyBorder="1" applyAlignment="1"/>
    <xf numFmtId="6" fontId="38" fillId="0" borderId="0" xfId="0" applyNumberFormat="1" applyFont="1" applyAlignment="1"/>
    <xf numFmtId="6" fontId="38" fillId="0" borderId="56" xfId="0" applyNumberFormat="1" applyFont="1" applyBorder="1" applyAlignment="1"/>
    <xf numFmtId="0" fontId="32" fillId="0" borderId="57" xfId="0" applyFont="1" applyBorder="1" applyAlignment="1"/>
    <xf numFmtId="6" fontId="32" fillId="0" borderId="42" xfId="0" applyNumberFormat="1" applyFont="1" applyBorder="1" applyAlignment="1"/>
    <xf numFmtId="6" fontId="32" fillId="0" borderId="58" xfId="0" applyNumberFormat="1" applyFont="1" applyBorder="1" applyAlignment="1"/>
    <xf numFmtId="7" fontId="39" fillId="0" borderId="42" xfId="30" applyFont="1" applyBorder="1" applyAlignment="1"/>
    <xf numFmtId="7" fontId="32" fillId="0" borderId="0" xfId="0" applyNumberFormat="1" applyFont="1" applyAlignment="1"/>
    <xf numFmtId="0" fontId="32" fillId="0" borderId="42" xfId="0" applyFont="1" applyBorder="1" applyAlignment="1"/>
    <xf numFmtId="0" fontId="32" fillId="0" borderId="42" xfId="0" applyFont="1" applyBorder="1" applyAlignment="1">
      <alignment horizontal="center"/>
    </xf>
    <xf numFmtId="0" fontId="32" fillId="0" borderId="54" xfId="0" applyFont="1" applyBorder="1" applyAlignment="1"/>
    <xf numFmtId="0" fontId="32" fillId="0" borderId="58" xfId="0" applyFont="1" applyBorder="1" applyAlignment="1"/>
    <xf numFmtId="8" fontId="32" fillId="0" borderId="58" xfId="0" applyNumberFormat="1" applyFont="1" applyBorder="1" applyAlignment="1"/>
    <xf numFmtId="10" fontId="31" fillId="0" borderId="0" xfId="46" applyFont="1" applyAlignment="1"/>
    <xf numFmtId="0" fontId="32" fillId="0" borderId="55" xfId="0" applyFont="1" applyBorder="1" applyAlignment="1"/>
    <xf numFmtId="9" fontId="39" fillId="0" borderId="59" xfId="46" applyNumberFormat="1" applyFont="1" applyBorder="1" applyAlignment="1"/>
    <xf numFmtId="0" fontId="32" fillId="0" borderId="59" xfId="0" applyFont="1" applyBorder="1" applyAlignment="1"/>
    <xf numFmtId="9" fontId="39" fillId="0" borderId="0" xfId="46" applyNumberFormat="1" applyFont="1" applyBorder="1" applyAlignment="1"/>
    <xf numFmtId="10" fontId="39" fillId="0" borderId="56" xfId="46" applyFont="1" applyBorder="1" applyAlignment="1"/>
    <xf numFmtId="165" fontId="39" fillId="0" borderId="0" xfId="30" applyNumberFormat="1" applyFont="1" applyBorder="1"/>
    <xf numFmtId="0" fontId="39" fillId="0" borderId="56" xfId="0" applyFont="1" applyBorder="1" applyAlignment="1"/>
    <xf numFmtId="0" fontId="38" fillId="0" borderId="57" xfId="0" applyFont="1" applyBorder="1" applyAlignment="1"/>
    <xf numFmtId="164" fontId="39" fillId="0" borderId="42" xfId="46" applyNumberFormat="1" applyFont="1" applyBorder="1"/>
    <xf numFmtId="0" fontId="38" fillId="0" borderId="42" xfId="0" applyFont="1" applyBorder="1" applyAlignment="1"/>
    <xf numFmtId="5" fontId="32" fillId="0" borderId="60" xfId="30" applyNumberFormat="1" applyFont="1" applyBorder="1" applyAlignment="1"/>
    <xf numFmtId="3" fontId="31" fillId="0" borderId="0" xfId="0" applyNumberFormat="1" applyFont="1" applyAlignment="1"/>
    <xf numFmtId="0" fontId="31" fillId="0" borderId="61" xfId="0" applyFont="1" applyBorder="1" applyAlignment="1"/>
    <xf numFmtId="7" fontId="32" fillId="0" borderId="0" xfId="30" applyFont="1" applyBorder="1" applyAlignment="1"/>
    <xf numFmtId="0" fontId="32" fillId="0" borderId="56" xfId="0" applyFont="1" applyBorder="1" applyAlignment="1"/>
    <xf numFmtId="7" fontId="39" fillId="0" borderId="0" xfId="30" applyFont="1" applyBorder="1" applyAlignment="1"/>
    <xf numFmtId="7" fontId="31" fillId="0" borderId="36" xfId="30" applyFont="1" applyBorder="1" applyAlignment="1"/>
    <xf numFmtId="8" fontId="32" fillId="0" borderId="42" xfId="0" applyNumberFormat="1" applyFont="1" applyBorder="1" applyAlignment="1"/>
    <xf numFmtId="0" fontId="31" fillId="0" borderId="36" xfId="0" applyFont="1" applyBorder="1" applyAlignment="1"/>
    <xf numFmtId="10" fontId="32" fillId="0" borderId="0" xfId="46" applyFont="1" applyBorder="1" applyAlignment="1"/>
    <xf numFmtId="7" fontId="32" fillId="0" borderId="42" xfId="30" applyFont="1" applyBorder="1" applyAlignment="1"/>
    <xf numFmtId="8" fontId="32" fillId="0" borderId="0" xfId="0" applyNumberFormat="1" applyFont="1" applyAlignment="1"/>
    <xf numFmtId="164" fontId="39" fillId="0" borderId="0" xfId="46" applyNumberFormat="1" applyFont="1" applyBorder="1"/>
    <xf numFmtId="6" fontId="32" fillId="0" borderId="0" xfId="0" applyNumberFormat="1" applyFont="1" applyAlignment="1"/>
    <xf numFmtId="6" fontId="31" fillId="0" borderId="0" xfId="0" applyNumberFormat="1" applyFont="1" applyAlignment="1"/>
    <xf numFmtId="0" fontId="32" fillId="0" borderId="36" xfId="0" applyFont="1" applyBorder="1" applyAlignment="1"/>
    <xf numFmtId="0" fontId="32" fillId="0" borderId="62" xfId="0" applyFont="1" applyBorder="1" applyAlignment="1"/>
    <xf numFmtId="0" fontId="31" fillId="0" borderId="57" xfId="0" applyFont="1" applyBorder="1" applyAlignment="1"/>
    <xf numFmtId="0" fontId="39" fillId="0" borderId="0" xfId="0" applyFont="1" applyAlignment="1"/>
    <xf numFmtId="0" fontId="39" fillId="0" borderId="36" xfId="0" applyFont="1" applyBorder="1" applyAlignment="1"/>
    <xf numFmtId="0" fontId="39" fillId="0" borderId="42" xfId="0" applyFont="1" applyBorder="1" applyAlignment="1"/>
    <xf numFmtId="165" fontId="38" fillId="0" borderId="0" xfId="30" applyNumberFormat="1" applyFont="1" applyFill="1" applyBorder="1"/>
    <xf numFmtId="0" fontId="33" fillId="0" borderId="0" xfId="43" applyFont="1" applyAlignment="1"/>
    <xf numFmtId="0" fontId="32" fillId="0" borderId="54" xfId="43" applyFont="1" applyBorder="1" applyAlignment="1"/>
    <xf numFmtId="0" fontId="32" fillId="0" borderId="57" xfId="43" applyFont="1" applyBorder="1" applyAlignment="1"/>
    <xf numFmtId="0" fontId="33" fillId="0" borderId="56" xfId="43" applyFont="1" applyBorder="1" applyAlignment="1">
      <alignment horizontal="left" indent="1"/>
    </xf>
    <xf numFmtId="0" fontId="33" fillId="0" borderId="58" xfId="43" applyFont="1" applyBorder="1" applyAlignment="1">
      <alignment horizontal="left" indent="1"/>
    </xf>
    <xf numFmtId="0" fontId="32" fillId="0" borderId="55" xfId="43" applyFont="1" applyBorder="1" applyAlignment="1"/>
    <xf numFmtId="7" fontId="32" fillId="0" borderId="59" xfId="30" applyFont="1" applyBorder="1" applyAlignment="1"/>
    <xf numFmtId="0" fontId="33" fillId="0" borderId="60" xfId="43" applyFont="1" applyBorder="1" applyAlignment="1">
      <alignment horizontal="left" indent="1"/>
    </xf>
    <xf numFmtId="44" fontId="32" fillId="0" borderId="0" xfId="43" applyNumberFormat="1" applyFont="1" applyAlignment="1"/>
    <xf numFmtId="10" fontId="32" fillId="0" borderId="42" xfId="46" applyFont="1" applyBorder="1" applyAlignment="1"/>
    <xf numFmtId="14" fontId="36" fillId="18" borderId="0" xfId="0" applyNumberFormat="1" applyFont="1" applyFill="1" applyAlignment="1">
      <alignment horizontal="left"/>
    </xf>
    <xf numFmtId="14" fontId="40" fillId="0" borderId="0" xfId="0" applyNumberFormat="1" applyFont="1" applyAlignment="1"/>
    <xf numFmtId="0" fontId="31" fillId="0" borderId="41" xfId="0" applyFont="1" applyBorder="1" applyAlignment="1"/>
    <xf numFmtId="7" fontId="31" fillId="0" borderId="42" xfId="30" applyFont="1" applyBorder="1"/>
    <xf numFmtId="0" fontId="32" fillId="0" borderId="51" xfId="0" applyFont="1" applyBorder="1" applyAlignment="1"/>
    <xf numFmtId="0" fontId="38" fillId="0" borderId="12" xfId="0" applyFont="1" applyBorder="1" applyAlignment="1"/>
    <xf numFmtId="7" fontId="39" fillId="0" borderId="0" xfId="30" applyFont="1" applyFill="1" applyBorder="1"/>
    <xf numFmtId="0" fontId="41" fillId="0" borderId="0" xfId="0" applyFont="1" applyAlignment="1"/>
    <xf numFmtId="0" fontId="42" fillId="0" borderId="26" xfId="0" applyFont="1" applyBorder="1" applyAlignment="1"/>
    <xf numFmtId="7" fontId="39" fillId="0" borderId="0" xfId="30" applyFont="1" applyBorder="1"/>
    <xf numFmtId="0" fontId="43" fillId="0" borderId="65" xfId="0" applyFont="1" applyBorder="1" applyAlignment="1"/>
    <xf numFmtId="0" fontId="44" fillId="0" borderId="36" xfId="0" applyFont="1" applyBorder="1" applyAlignment="1"/>
    <xf numFmtId="0" fontId="26" fillId="0" borderId="66" xfId="0" applyFont="1" applyBorder="1" applyAlignment="1"/>
    <xf numFmtId="0" fontId="32" fillId="0" borderId="12" xfId="0" applyFont="1" applyBorder="1" applyAlignment="1"/>
    <xf numFmtId="0" fontId="33" fillId="0" borderId="26" xfId="0" applyFont="1" applyBorder="1" applyAlignment="1"/>
    <xf numFmtId="165" fontId="40" fillId="0" borderId="36" xfId="30" applyNumberFormat="1" applyFont="1" applyBorder="1"/>
    <xf numFmtId="7" fontId="34" fillId="0" borderId="36" xfId="0" applyNumberFormat="1" applyFont="1" applyBorder="1" applyAlignment="1"/>
    <xf numFmtId="0" fontId="45" fillId="0" borderId="66" xfId="0" applyFont="1" applyBorder="1" applyAlignment="1"/>
    <xf numFmtId="0" fontId="43" fillId="0" borderId="67" xfId="0" applyFont="1" applyBorder="1" applyAlignment="1"/>
    <xf numFmtId="165" fontId="40" fillId="0" borderId="59" xfId="30" applyNumberFormat="1" applyFont="1" applyBorder="1"/>
    <xf numFmtId="0" fontId="40" fillId="0" borderId="0" xfId="0" applyFont="1" applyAlignment="1"/>
    <xf numFmtId="0" fontId="43" fillId="0" borderId="26" xfId="0" applyFont="1" applyBorder="1" applyAlignment="1"/>
    <xf numFmtId="165" fontId="41" fillId="0" borderId="0" xfId="30" applyNumberFormat="1" applyFont="1" applyBorder="1"/>
    <xf numFmtId="0" fontId="41" fillId="0" borderId="59" xfId="0" applyFont="1" applyBorder="1" applyAlignment="1"/>
    <xf numFmtId="0" fontId="31" fillId="0" borderId="68" xfId="0" applyFont="1" applyBorder="1" applyAlignment="1"/>
    <xf numFmtId="7" fontId="31" fillId="0" borderId="68" xfId="30" applyFont="1" applyBorder="1" applyAlignment="1"/>
    <xf numFmtId="165" fontId="41" fillId="0" borderId="68" xfId="0" applyNumberFormat="1" applyFont="1" applyBorder="1" applyAlignment="1"/>
    <xf numFmtId="0" fontId="31" fillId="0" borderId="69" xfId="0" applyFont="1" applyBorder="1" applyAlignment="1"/>
    <xf numFmtId="0" fontId="33" fillId="0" borderId="70" xfId="0" applyFont="1" applyBorder="1" applyAlignment="1"/>
    <xf numFmtId="166" fontId="32" fillId="0" borderId="0" xfId="30" applyNumberFormat="1" applyFont="1" applyBorder="1" applyAlignment="1"/>
    <xf numFmtId="166" fontId="31" fillId="0" borderId="36" xfId="30" applyNumberFormat="1" applyFont="1" applyBorder="1"/>
    <xf numFmtId="166" fontId="31" fillId="0" borderId="59" xfId="30" applyNumberFormat="1" applyFont="1" applyBorder="1"/>
    <xf numFmtId="166" fontId="31" fillId="0" borderId="42" xfId="30" applyNumberFormat="1" applyFont="1" applyBorder="1"/>
    <xf numFmtId="166" fontId="32" fillId="0" borderId="0" xfId="30" applyNumberFormat="1" applyFont="1" applyBorder="1"/>
    <xf numFmtId="166" fontId="39" fillId="0" borderId="0" xfId="30" applyNumberFormat="1" applyFont="1" applyBorder="1"/>
    <xf numFmtId="164" fontId="31" fillId="0" borderId="0" xfId="46" applyNumberFormat="1" applyFont="1" applyAlignment="1"/>
    <xf numFmtId="164" fontId="32" fillId="0" borderId="0" xfId="46" applyNumberFormat="1" applyFont="1" applyAlignment="1"/>
    <xf numFmtId="7" fontId="32" fillId="0" borderId="0" xfId="30" applyFont="1" applyBorder="1"/>
    <xf numFmtId="5" fontId="39" fillId="0" borderId="0" xfId="30" applyNumberFormat="1" applyFont="1" applyBorder="1"/>
    <xf numFmtId="0" fontId="31" fillId="0" borderId="71" xfId="0" applyFont="1" applyBorder="1" applyAlignment="1">
      <alignment horizontal="center"/>
    </xf>
    <xf numFmtId="0" fontId="31" fillId="0" borderId="72" xfId="0" applyFont="1" applyBorder="1" applyAlignment="1">
      <alignment horizontal="center"/>
    </xf>
    <xf numFmtId="0" fontId="31" fillId="0" borderId="73" xfId="0" applyFont="1" applyBorder="1" applyAlignment="1">
      <alignment horizontal="center"/>
    </xf>
    <xf numFmtId="0" fontId="32" fillId="0" borderId="0" xfId="0" applyFont="1" applyAlignment="1">
      <alignment horizontal="center" wrapText="1"/>
    </xf>
    <xf numFmtId="0" fontId="47" fillId="0" borderId="61" xfId="50" applyFont="1" applyBorder="1" applyAlignment="1">
      <alignment horizontal="center"/>
    </xf>
    <xf numFmtId="0" fontId="47" fillId="0" borderId="36" xfId="50" applyFont="1" applyBorder="1" applyAlignment="1">
      <alignment horizontal="center"/>
    </xf>
    <xf numFmtId="0" fontId="47" fillId="0" borderId="62" xfId="50" applyFont="1" applyBorder="1" applyAlignment="1">
      <alignment horizontal="center"/>
    </xf>
    <xf numFmtId="0" fontId="31" fillId="0" borderId="61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0" borderId="62" xfId="0" applyFont="1" applyBorder="1" applyAlignment="1">
      <alignment horizontal="center"/>
    </xf>
    <xf numFmtId="0" fontId="39" fillId="0" borderId="42" xfId="0" applyFont="1" applyBorder="1" applyAlignment="1">
      <alignment horizontal="left"/>
    </xf>
    <xf numFmtId="0" fontId="39" fillId="0" borderId="58" xfId="0" applyFont="1" applyBorder="1" applyAlignment="1">
      <alignment horizontal="left"/>
    </xf>
    <xf numFmtId="0" fontId="31" fillId="0" borderId="61" xfId="43" applyFont="1" applyBorder="1" applyAlignment="1">
      <alignment horizontal="center"/>
    </xf>
    <xf numFmtId="0" fontId="31" fillId="0" borderId="36" xfId="43" applyFont="1" applyBorder="1" applyAlignment="1">
      <alignment horizontal="center"/>
    </xf>
    <xf numFmtId="0" fontId="31" fillId="0" borderId="62" xfId="43" applyFont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D000000}"/>
    <cellStyle name="Currency" xfId="30" builtinId="4"/>
    <cellStyle name="Currency0" xfId="31" xr:uid="{00000000-0005-0000-0000-000021000000}"/>
    <cellStyle name="Date" xfId="32" xr:uid="{00000000-0005-0000-0000-000022000000}"/>
    <cellStyle name="Explanatory Text" xfId="33" builtinId="53" customBuiltin="1"/>
    <cellStyle name="Fixed" xfId="34" xr:uid="{00000000-0005-0000-0000-000024000000}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" xfId="50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 2" xfId="43" xr:uid="{00000000-0005-0000-0000-00002F000000}"/>
    <cellStyle name="Note" xfId="44" builtinId="10" customBuiltin="1"/>
    <cellStyle name="Output" xfId="45" builtinId="21" customBuiltin="1"/>
    <cellStyle name="Percent" xfId="46" builtinId="5"/>
    <cellStyle name="Title" xfId="47" builtinId="15" customBuiltin="1"/>
    <cellStyle name="Total" xfId="48" builtinId="25" customBuiltin="1"/>
    <cellStyle name="Warning Text" xfId="49" builtinId="11" customBuiltin="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zoomScaleNormal="100" workbookViewId="0">
      <selection activeCell="B9" sqref="B9"/>
    </sheetView>
  </sheetViews>
  <sheetFormatPr defaultRowHeight="12.75" x14ac:dyDescent="0.2"/>
  <cols>
    <col min="2" max="2" width="83.140625" customWidth="1"/>
  </cols>
  <sheetData>
    <row r="1" spans="1:2" ht="20.100000000000001" customHeight="1" x14ac:dyDescent="0.25">
      <c r="A1" s="1" t="s">
        <v>89</v>
      </c>
    </row>
    <row r="2" spans="1:2" ht="20.100000000000001" customHeight="1" x14ac:dyDescent="0.2"/>
    <row r="3" spans="1:2" ht="20.100000000000001" customHeight="1" x14ac:dyDescent="0.2">
      <c r="A3" s="16" t="s">
        <v>156</v>
      </c>
    </row>
    <row r="4" spans="1:2" ht="20.100000000000001" customHeight="1" x14ac:dyDescent="0.2">
      <c r="A4" s="16"/>
      <c r="B4" s="16" t="s">
        <v>154</v>
      </c>
    </row>
    <row r="5" spans="1:2" ht="20.100000000000001" customHeight="1" x14ac:dyDescent="0.2">
      <c r="A5" s="16"/>
      <c r="B5" s="16" t="s">
        <v>99</v>
      </c>
    </row>
    <row r="6" spans="1:2" ht="20.100000000000001" customHeight="1" x14ac:dyDescent="0.2">
      <c r="B6" s="16"/>
    </row>
    <row r="7" spans="1:2" ht="20.100000000000001" customHeight="1" x14ac:dyDescent="0.2">
      <c r="A7" s="16" t="s">
        <v>161</v>
      </c>
    </row>
    <row r="8" spans="1:2" ht="20.100000000000001" customHeight="1" x14ac:dyDescent="0.2">
      <c r="A8" s="16"/>
      <c r="B8" s="16" t="s">
        <v>143</v>
      </c>
    </row>
    <row r="9" spans="1:2" ht="17.100000000000001" customHeight="1" x14ac:dyDescent="0.2">
      <c r="B9" s="150" t="s">
        <v>155</v>
      </c>
    </row>
    <row r="10" spans="1:2" ht="20.100000000000001" customHeight="1" x14ac:dyDescent="0.2">
      <c r="B10" s="151"/>
    </row>
    <row r="11" spans="1:2" ht="20.100000000000001" customHeight="1" x14ac:dyDescent="0.2"/>
    <row r="12" spans="1:2" ht="20.100000000000001" customHeight="1" x14ac:dyDescent="0.2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17"/>
  <sheetViews>
    <sheetView tabSelected="1" zoomScale="130" zoomScaleNormal="130" workbookViewId="0">
      <pane xSplit="2" ySplit="11" topLeftCell="C12" activePane="bottomRight" state="frozen"/>
      <selection pane="topRight" activeCell="B1" sqref="B1"/>
      <selection pane="bottomLeft" activeCell="A12" sqref="A12"/>
      <selection pane="bottomRight" activeCell="B19" sqref="B19"/>
    </sheetView>
  </sheetViews>
  <sheetFormatPr defaultRowHeight="12.75" x14ac:dyDescent="0.2"/>
  <cols>
    <col min="2" max="2" width="27.7109375" customWidth="1"/>
    <col min="3" max="3" width="6.5703125" customWidth="1"/>
    <col min="4" max="8" width="18" customWidth="1"/>
    <col min="9" max="9" width="12.140625" style="43" customWidth="1"/>
    <col min="10" max="10" width="2.7109375" style="43" customWidth="1"/>
    <col min="11" max="11" width="44.140625" customWidth="1"/>
    <col min="13" max="13" width="12.28515625" bestFit="1" customWidth="1"/>
    <col min="14" max="14" width="9.85546875" bestFit="1" customWidth="1"/>
  </cols>
  <sheetData>
    <row r="1" spans="1:13" ht="15.75" x14ac:dyDescent="0.25">
      <c r="A1" s="1" t="s">
        <v>69</v>
      </c>
      <c r="B1" s="1"/>
      <c r="C1" s="1"/>
      <c r="D1" s="2"/>
      <c r="E1" s="2"/>
      <c r="F1" s="2"/>
      <c r="G1" s="2"/>
      <c r="H1" s="2"/>
      <c r="I1" s="3"/>
      <c r="K1" s="2"/>
    </row>
    <row r="2" spans="1:13" s="55" customFormat="1" ht="15" x14ac:dyDescent="0.35">
      <c r="A2" s="4" t="s">
        <v>0</v>
      </c>
      <c r="B2" s="102" t="s">
        <v>1</v>
      </c>
      <c r="C2" s="56"/>
      <c r="D2" s="118" t="s">
        <v>68</v>
      </c>
      <c r="E2" s="119">
        <f>E66</f>
        <v>0</v>
      </c>
      <c r="F2" s="118" t="s">
        <v>67</v>
      </c>
      <c r="G2" s="119">
        <f>E68</f>
        <v>0</v>
      </c>
      <c r="H2" s="118" t="s">
        <v>2</v>
      </c>
      <c r="I2" s="120">
        <f>F66</f>
        <v>0</v>
      </c>
      <c r="J2" s="121"/>
      <c r="K2" s="4"/>
    </row>
    <row r="3" spans="1:13" ht="13.5" thickBot="1" x14ac:dyDescent="0.25">
      <c r="A3" s="4" t="s">
        <v>141</v>
      </c>
      <c r="B3" s="212"/>
      <c r="C3" s="2"/>
      <c r="D3" s="2"/>
      <c r="E3" s="2"/>
      <c r="F3" s="2"/>
      <c r="G3" s="2"/>
      <c r="H3" s="2"/>
      <c r="I3" s="3"/>
      <c r="K3" s="2"/>
    </row>
    <row r="4" spans="1:13" x14ac:dyDescent="0.2">
      <c r="A4" s="5" t="s">
        <v>3</v>
      </c>
      <c r="B4" s="6"/>
      <c r="C4" s="95"/>
      <c r="D4" s="101" t="s">
        <v>4</v>
      </c>
      <c r="E4" s="101" t="s">
        <v>4</v>
      </c>
      <c r="F4" s="101" t="s">
        <v>4</v>
      </c>
      <c r="G4" s="101" t="s">
        <v>4</v>
      </c>
      <c r="H4" s="101" t="s">
        <v>4</v>
      </c>
      <c r="I4" s="7" t="s">
        <v>5</v>
      </c>
      <c r="J4" s="122"/>
      <c r="K4" s="8" t="s">
        <v>6</v>
      </c>
    </row>
    <row r="5" spans="1:13" x14ac:dyDescent="0.2">
      <c r="A5" s="9"/>
      <c r="B5" s="10" t="s">
        <v>7</v>
      </c>
      <c r="C5" s="10"/>
      <c r="D5" s="99"/>
      <c r="E5" s="99"/>
      <c r="F5" s="99"/>
      <c r="G5" s="99"/>
      <c r="H5" s="99"/>
      <c r="I5" s="12">
        <f>SUM(D5:H5)</f>
        <v>0</v>
      </c>
      <c r="J5" s="123"/>
      <c r="K5" s="13"/>
    </row>
    <row r="6" spans="1:13" x14ac:dyDescent="0.2">
      <c r="A6" s="9"/>
      <c r="B6" s="10" t="s">
        <v>160</v>
      </c>
      <c r="C6" s="10"/>
      <c r="D6" s="99"/>
      <c r="E6" s="99"/>
      <c r="F6" s="99"/>
      <c r="G6" s="99"/>
      <c r="H6" s="99"/>
      <c r="I6" s="12">
        <f>SUM(D6:H6)</f>
        <v>0</v>
      </c>
      <c r="J6" s="123"/>
      <c r="K6" s="14"/>
    </row>
    <row r="7" spans="1:13" x14ac:dyDescent="0.2">
      <c r="A7" s="9"/>
      <c r="B7" s="10" t="s">
        <v>66</v>
      </c>
      <c r="C7" s="10"/>
      <c r="D7" s="99"/>
      <c r="E7" s="99"/>
      <c r="F7" s="99"/>
      <c r="G7" s="99"/>
      <c r="H7" s="99"/>
      <c r="I7" s="12">
        <f>SUM(D7:H7)</f>
        <v>0</v>
      </c>
      <c r="J7" s="123"/>
      <c r="K7" s="14"/>
    </row>
    <row r="8" spans="1:13" x14ac:dyDescent="0.2">
      <c r="A8" s="9"/>
      <c r="B8" s="10" t="s">
        <v>8</v>
      </c>
      <c r="C8" s="10"/>
      <c r="D8" s="99"/>
      <c r="E8" s="99"/>
      <c r="F8" s="99"/>
      <c r="G8" s="99"/>
      <c r="H8" s="99"/>
      <c r="I8" s="12">
        <f>SUM(D8:H8)</f>
        <v>0</v>
      </c>
      <c r="J8" s="123"/>
      <c r="K8" s="15"/>
    </row>
    <row r="9" spans="1:13" x14ac:dyDescent="0.2">
      <c r="A9" s="9"/>
      <c r="B9" s="117" t="s">
        <v>15</v>
      </c>
      <c r="C9" s="28"/>
      <c r="D9" s="100"/>
      <c r="E9" s="100"/>
      <c r="F9" s="100"/>
      <c r="G9" s="100"/>
      <c r="H9" s="100"/>
      <c r="I9" s="67">
        <f>SUM(D9:H9)</f>
        <v>0</v>
      </c>
      <c r="J9" s="124"/>
      <c r="K9" s="68"/>
      <c r="L9" s="16"/>
    </row>
    <row r="10" spans="1:13" x14ac:dyDescent="0.2">
      <c r="A10" s="30" t="s">
        <v>9</v>
      </c>
      <c r="B10" s="71"/>
      <c r="C10" s="71"/>
      <c r="D10" s="58">
        <f t="shared" ref="D10:I10" si="0">SUM(D5:D9)</f>
        <v>0</v>
      </c>
      <c r="E10" s="58">
        <f t="shared" si="0"/>
        <v>0</v>
      </c>
      <c r="F10" s="58">
        <f t="shared" si="0"/>
        <v>0</v>
      </c>
      <c r="G10" s="58">
        <f t="shared" si="0"/>
        <v>0</v>
      </c>
      <c r="H10" s="58">
        <f t="shared" si="0"/>
        <v>0</v>
      </c>
      <c r="I10" s="58">
        <f t="shared" si="0"/>
        <v>0</v>
      </c>
      <c r="J10" s="125"/>
      <c r="K10" s="72" t="s">
        <v>10</v>
      </c>
    </row>
    <row r="11" spans="1:13" ht="20.25" customHeight="1" x14ac:dyDescent="0.2">
      <c r="A11" s="9"/>
      <c r="B11" s="69"/>
      <c r="C11" s="69"/>
      <c r="D11" s="69"/>
      <c r="E11" s="69"/>
      <c r="F11" s="69"/>
      <c r="G11" s="69"/>
      <c r="H11" s="69"/>
      <c r="I11" s="69"/>
      <c r="J11" s="126"/>
      <c r="K11" s="70"/>
    </row>
    <row r="12" spans="1:13" x14ac:dyDescent="0.2">
      <c r="A12" s="17" t="s">
        <v>11</v>
      </c>
      <c r="B12" s="18"/>
      <c r="C12" s="96"/>
      <c r="D12" s="11"/>
      <c r="E12" s="11"/>
      <c r="F12" s="11"/>
      <c r="G12" s="11"/>
      <c r="H12" s="11"/>
      <c r="I12" s="19" t="s">
        <v>5</v>
      </c>
      <c r="J12" s="127"/>
      <c r="K12" s="20" t="s">
        <v>6</v>
      </c>
    </row>
    <row r="13" spans="1:13" x14ac:dyDescent="0.2">
      <c r="A13" s="21" t="s">
        <v>12</v>
      </c>
      <c r="B13" s="18"/>
      <c r="C13" s="107"/>
      <c r="D13" s="61"/>
      <c r="E13" s="61"/>
      <c r="F13" s="61"/>
      <c r="G13" s="61"/>
      <c r="H13" s="61"/>
      <c r="I13" s="62">
        <f>SUM(I14:I17)</f>
        <v>0</v>
      </c>
      <c r="J13" s="127"/>
      <c r="K13" s="20"/>
    </row>
    <row r="14" spans="1:13" x14ac:dyDescent="0.2">
      <c r="A14" s="9"/>
      <c r="B14" s="22" t="s">
        <v>12</v>
      </c>
      <c r="C14" s="22"/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23">
        <f>SUM(D14:H14)</f>
        <v>0</v>
      </c>
      <c r="J14" s="123"/>
      <c r="K14" s="14"/>
    </row>
    <row r="15" spans="1:13" x14ac:dyDescent="0.2">
      <c r="A15" s="9"/>
      <c r="B15" s="24" t="s">
        <v>14</v>
      </c>
      <c r="C15" s="24"/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23">
        <f>SUM(D15:H15)</f>
        <v>0</v>
      </c>
      <c r="J15" s="123"/>
      <c r="K15" s="26"/>
      <c r="M15" s="25"/>
    </row>
    <row r="16" spans="1:13" x14ac:dyDescent="0.2">
      <c r="A16" s="9"/>
      <c r="B16" s="10" t="s">
        <v>159</v>
      </c>
      <c r="C16" s="24"/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23">
        <f>SUM(D16:H16)</f>
        <v>0</v>
      </c>
      <c r="J16" s="123"/>
      <c r="K16" s="26"/>
      <c r="M16" s="25"/>
    </row>
    <row r="17" spans="1:11" x14ac:dyDescent="0.2">
      <c r="A17" s="9"/>
      <c r="B17" s="24" t="s">
        <v>15</v>
      </c>
      <c r="C17" s="24"/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23">
        <f>SUM(D17:H17)</f>
        <v>0</v>
      </c>
      <c r="J17" s="123"/>
      <c r="K17" s="14"/>
    </row>
    <row r="18" spans="1:11" x14ac:dyDescent="0.2">
      <c r="A18" s="27" t="s">
        <v>16</v>
      </c>
      <c r="B18" s="24"/>
      <c r="C18" s="108"/>
      <c r="D18" s="61"/>
      <c r="E18" s="61"/>
      <c r="F18" s="61"/>
      <c r="G18" s="61"/>
      <c r="H18" s="61"/>
      <c r="I18" s="98">
        <f>SUM(I19:I28)</f>
        <v>0</v>
      </c>
      <c r="J18" s="128"/>
      <c r="K18" s="14"/>
    </row>
    <row r="19" spans="1:11" x14ac:dyDescent="0.2">
      <c r="A19" s="9"/>
      <c r="B19" s="24" t="s">
        <v>17</v>
      </c>
      <c r="C19" s="24"/>
      <c r="D19" s="99">
        <v>0</v>
      </c>
      <c r="E19" s="99">
        <v>0</v>
      </c>
      <c r="F19" s="99">
        <v>0</v>
      </c>
      <c r="G19" s="99">
        <v>0</v>
      </c>
      <c r="H19" s="99">
        <v>0</v>
      </c>
      <c r="I19" s="23">
        <f t="shared" ref="I19:I47" si="1">SUM(D19:H19)</f>
        <v>0</v>
      </c>
      <c r="J19" s="123"/>
      <c r="K19" s="14"/>
    </row>
    <row r="20" spans="1:11" x14ac:dyDescent="0.2">
      <c r="A20" s="9"/>
      <c r="B20" s="24" t="s">
        <v>18</v>
      </c>
      <c r="C20" s="24"/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23">
        <f>SUM(E20:H20)</f>
        <v>0</v>
      </c>
      <c r="J20" s="123"/>
      <c r="K20" s="14"/>
    </row>
    <row r="21" spans="1:11" x14ac:dyDescent="0.2">
      <c r="A21" s="9"/>
      <c r="B21" s="24" t="s">
        <v>19</v>
      </c>
      <c r="C21" s="24"/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23">
        <f t="shared" si="1"/>
        <v>0</v>
      </c>
      <c r="J21" s="123"/>
      <c r="K21" s="14"/>
    </row>
    <row r="22" spans="1:11" x14ac:dyDescent="0.2">
      <c r="A22" s="9"/>
      <c r="B22" s="24" t="s">
        <v>20</v>
      </c>
      <c r="C22" s="24"/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23">
        <f t="shared" si="1"/>
        <v>0</v>
      </c>
      <c r="J22" s="123"/>
      <c r="K22" s="14"/>
    </row>
    <row r="23" spans="1:11" x14ac:dyDescent="0.2">
      <c r="A23" s="9"/>
      <c r="B23" s="24" t="s">
        <v>21</v>
      </c>
      <c r="C23" s="24"/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23">
        <f t="shared" si="1"/>
        <v>0</v>
      </c>
      <c r="J23" s="123"/>
      <c r="K23" s="14"/>
    </row>
    <row r="24" spans="1:11" x14ac:dyDescent="0.2">
      <c r="A24" s="9"/>
      <c r="B24" s="24" t="s">
        <v>22</v>
      </c>
      <c r="C24" s="24"/>
      <c r="D24" s="99">
        <v>0</v>
      </c>
      <c r="E24" s="99">
        <v>0</v>
      </c>
      <c r="F24" s="99">
        <v>0</v>
      </c>
      <c r="G24" s="99">
        <v>0</v>
      </c>
      <c r="H24" s="99">
        <v>0</v>
      </c>
      <c r="I24" s="23">
        <f t="shared" si="1"/>
        <v>0</v>
      </c>
      <c r="J24" s="123"/>
      <c r="K24" s="14"/>
    </row>
    <row r="25" spans="1:11" x14ac:dyDescent="0.2">
      <c r="A25" s="9"/>
      <c r="B25" s="24" t="s">
        <v>58</v>
      </c>
      <c r="C25" s="24"/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23">
        <f t="shared" si="1"/>
        <v>0</v>
      </c>
      <c r="J25" s="123"/>
      <c r="K25" s="14"/>
    </row>
    <row r="26" spans="1:11" x14ac:dyDescent="0.2">
      <c r="A26" s="9"/>
      <c r="B26" s="24" t="s">
        <v>59</v>
      </c>
      <c r="C26" s="24"/>
      <c r="D26" s="99">
        <v>0</v>
      </c>
      <c r="E26" s="99">
        <v>0</v>
      </c>
      <c r="F26" s="99">
        <v>0</v>
      </c>
      <c r="G26" s="99">
        <v>0</v>
      </c>
      <c r="H26" s="99">
        <v>0</v>
      </c>
      <c r="I26" s="23">
        <f t="shared" si="1"/>
        <v>0</v>
      </c>
      <c r="J26" s="123"/>
      <c r="K26" s="14"/>
    </row>
    <row r="27" spans="1:11" x14ac:dyDescent="0.2">
      <c r="A27" s="9"/>
      <c r="B27" s="24" t="s">
        <v>60</v>
      </c>
      <c r="C27" s="24"/>
      <c r="D27" s="99">
        <v>0</v>
      </c>
      <c r="E27" s="99">
        <v>0</v>
      </c>
      <c r="F27" s="99">
        <v>0</v>
      </c>
      <c r="G27" s="99">
        <v>0</v>
      </c>
      <c r="H27" s="99">
        <v>0</v>
      </c>
      <c r="I27" s="23">
        <f t="shared" si="1"/>
        <v>0</v>
      </c>
      <c r="J27" s="123"/>
      <c r="K27" s="14"/>
    </row>
    <row r="28" spans="1:11" x14ac:dyDescent="0.2">
      <c r="A28" s="9"/>
      <c r="B28" s="24" t="s">
        <v>23</v>
      </c>
      <c r="C28" s="24"/>
      <c r="D28" s="99">
        <v>0</v>
      </c>
      <c r="E28" s="99">
        <v>0</v>
      </c>
      <c r="F28" s="99">
        <v>0</v>
      </c>
      <c r="G28" s="99">
        <v>0</v>
      </c>
      <c r="H28" s="99">
        <v>0</v>
      </c>
      <c r="I28" s="23">
        <f t="shared" si="1"/>
        <v>0</v>
      </c>
      <c r="J28" s="123"/>
      <c r="K28" s="14"/>
    </row>
    <row r="29" spans="1:11" x14ac:dyDescent="0.2">
      <c r="A29" s="27" t="s">
        <v>24</v>
      </c>
      <c r="B29" s="24"/>
      <c r="C29" s="108"/>
      <c r="D29" s="61"/>
      <c r="E29" s="61"/>
      <c r="F29" s="61"/>
      <c r="G29" s="61"/>
      <c r="H29" s="61"/>
      <c r="I29" s="98">
        <f>SUM(I30:I47)</f>
        <v>0</v>
      </c>
      <c r="J29" s="128"/>
      <c r="K29" s="14"/>
    </row>
    <row r="30" spans="1:11" x14ac:dyDescent="0.2">
      <c r="A30" s="9"/>
      <c r="B30" s="24" t="s">
        <v>54</v>
      </c>
      <c r="C30" s="24"/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23">
        <f t="shared" si="1"/>
        <v>0</v>
      </c>
      <c r="J30" s="123"/>
      <c r="K30" s="14"/>
    </row>
    <row r="31" spans="1:11" x14ac:dyDescent="0.2">
      <c r="A31" s="9"/>
      <c r="B31" s="24" t="s">
        <v>57</v>
      </c>
      <c r="C31" s="24"/>
      <c r="D31" s="99">
        <v>0</v>
      </c>
      <c r="E31" s="99">
        <v>0</v>
      </c>
      <c r="F31" s="99">
        <v>0</v>
      </c>
      <c r="G31" s="99">
        <v>0</v>
      </c>
      <c r="H31" s="99">
        <v>0</v>
      </c>
      <c r="I31" s="23">
        <f t="shared" si="1"/>
        <v>0</v>
      </c>
      <c r="J31" s="123"/>
      <c r="K31" s="14"/>
    </row>
    <row r="32" spans="1:11" x14ac:dyDescent="0.2">
      <c r="A32" s="9"/>
      <c r="B32" s="24" t="s">
        <v>55</v>
      </c>
      <c r="C32" s="24"/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23">
        <f t="shared" si="1"/>
        <v>0</v>
      </c>
      <c r="J32" s="123"/>
      <c r="K32" s="14"/>
    </row>
    <row r="33" spans="1:13" x14ac:dyDescent="0.2">
      <c r="A33" s="9"/>
      <c r="B33" s="10" t="s">
        <v>157</v>
      </c>
      <c r="C33" s="24"/>
      <c r="D33" s="99">
        <v>0</v>
      </c>
      <c r="E33" s="99">
        <v>0</v>
      </c>
      <c r="F33" s="99">
        <v>0</v>
      </c>
      <c r="G33" s="99">
        <v>0</v>
      </c>
      <c r="H33" s="99">
        <v>0</v>
      </c>
      <c r="I33" s="23">
        <f t="shared" si="1"/>
        <v>0</v>
      </c>
      <c r="J33" s="123"/>
      <c r="K33" s="14"/>
      <c r="M33" s="25"/>
    </row>
    <row r="34" spans="1:13" x14ac:dyDescent="0.2">
      <c r="A34" s="9"/>
      <c r="B34" s="10" t="s">
        <v>65</v>
      </c>
      <c r="C34" s="24"/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23">
        <f>SUM(D34:H34)</f>
        <v>0</v>
      </c>
      <c r="J34" s="123"/>
      <c r="K34" s="14"/>
      <c r="M34" s="25"/>
    </row>
    <row r="35" spans="1:13" x14ac:dyDescent="0.2">
      <c r="A35" s="9"/>
      <c r="B35" s="24" t="s">
        <v>25</v>
      </c>
      <c r="C35" s="24"/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23">
        <f>SUM(D35:H35)</f>
        <v>0</v>
      </c>
      <c r="J35" s="123"/>
      <c r="K35" s="14"/>
      <c r="M35" s="25"/>
    </row>
    <row r="36" spans="1:13" x14ac:dyDescent="0.2">
      <c r="A36" s="9"/>
      <c r="B36" s="24" t="s">
        <v>26</v>
      </c>
      <c r="C36" s="24"/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23">
        <f>SUM(D36:H36)</f>
        <v>0</v>
      </c>
      <c r="J36" s="123"/>
      <c r="K36" s="14"/>
      <c r="M36" s="25"/>
    </row>
    <row r="37" spans="1:13" x14ac:dyDescent="0.2">
      <c r="A37" s="9"/>
      <c r="B37" s="24" t="s">
        <v>27</v>
      </c>
      <c r="C37" s="24"/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23">
        <f>SUM(D37:H37)</f>
        <v>0</v>
      </c>
      <c r="J37" s="123"/>
      <c r="K37" s="14"/>
      <c r="M37" s="25"/>
    </row>
    <row r="38" spans="1:13" x14ac:dyDescent="0.2">
      <c r="A38" s="9"/>
      <c r="B38" s="10" t="s">
        <v>158</v>
      </c>
      <c r="C38" s="24"/>
      <c r="D38" s="99">
        <v>0</v>
      </c>
      <c r="E38" s="99">
        <v>0</v>
      </c>
      <c r="F38" s="99">
        <v>0</v>
      </c>
      <c r="G38" s="99">
        <v>0</v>
      </c>
      <c r="H38" s="99">
        <v>0</v>
      </c>
      <c r="I38" s="23">
        <f t="shared" si="1"/>
        <v>0</v>
      </c>
      <c r="J38" s="123"/>
      <c r="K38" s="14"/>
    </row>
    <row r="39" spans="1:13" x14ac:dyDescent="0.2">
      <c r="A39" s="9"/>
      <c r="B39" s="24" t="s">
        <v>28</v>
      </c>
      <c r="C39" s="24"/>
      <c r="D39" s="99">
        <v>0</v>
      </c>
      <c r="E39" s="99">
        <v>0</v>
      </c>
      <c r="F39" s="99">
        <v>0</v>
      </c>
      <c r="G39" s="99">
        <v>0</v>
      </c>
      <c r="H39" s="99">
        <v>0</v>
      </c>
      <c r="I39" s="23">
        <f>SUM(D39:H39)</f>
        <v>0</v>
      </c>
      <c r="J39" s="123"/>
      <c r="K39" s="14"/>
    </row>
    <row r="40" spans="1:13" x14ac:dyDescent="0.2">
      <c r="A40" s="9"/>
      <c r="B40" s="24" t="s">
        <v>29</v>
      </c>
      <c r="C40" s="24"/>
      <c r="D40" s="99">
        <v>0</v>
      </c>
      <c r="E40" s="99">
        <v>0</v>
      </c>
      <c r="F40" s="99">
        <v>0</v>
      </c>
      <c r="G40" s="99">
        <v>0</v>
      </c>
      <c r="H40" s="99">
        <v>0</v>
      </c>
      <c r="I40" s="23">
        <f t="shared" si="1"/>
        <v>0</v>
      </c>
      <c r="J40" s="123"/>
      <c r="K40" s="14"/>
      <c r="M40" s="25"/>
    </row>
    <row r="41" spans="1:13" x14ac:dyDescent="0.2">
      <c r="A41" s="9"/>
      <c r="B41" s="24" t="s">
        <v>31</v>
      </c>
      <c r="C41" s="24"/>
      <c r="D41" s="99">
        <v>0</v>
      </c>
      <c r="E41" s="99">
        <v>0</v>
      </c>
      <c r="F41" s="99">
        <v>0</v>
      </c>
      <c r="G41" s="99">
        <v>0</v>
      </c>
      <c r="H41" s="99">
        <v>0</v>
      </c>
      <c r="I41" s="23">
        <f t="shared" si="1"/>
        <v>0</v>
      </c>
      <c r="J41" s="123"/>
      <c r="K41" s="14"/>
    </row>
    <row r="42" spans="1:13" x14ac:dyDescent="0.2">
      <c r="A42" s="9"/>
      <c r="B42" s="24" t="s">
        <v>13</v>
      </c>
      <c r="C42" s="24"/>
      <c r="D42" s="99">
        <v>0</v>
      </c>
      <c r="E42" s="99">
        <v>0</v>
      </c>
      <c r="F42" s="99">
        <v>0</v>
      </c>
      <c r="G42" s="99">
        <v>0</v>
      </c>
      <c r="H42" s="99">
        <v>0</v>
      </c>
      <c r="I42" s="23">
        <f>SUM(D42:H42)</f>
        <v>0</v>
      </c>
      <c r="J42" s="123"/>
      <c r="K42" s="14"/>
      <c r="M42" s="25"/>
    </row>
    <row r="43" spans="1:13" x14ac:dyDescent="0.2">
      <c r="A43" s="9"/>
      <c r="B43" s="24" t="s">
        <v>61</v>
      </c>
      <c r="C43" s="24"/>
      <c r="D43" s="99">
        <v>0</v>
      </c>
      <c r="E43" s="99">
        <v>0</v>
      </c>
      <c r="F43" s="99">
        <v>0</v>
      </c>
      <c r="G43" s="99">
        <v>0</v>
      </c>
      <c r="H43" s="99">
        <v>0</v>
      </c>
      <c r="I43" s="23">
        <f>SUM(D43:H43)</f>
        <v>0</v>
      </c>
      <c r="J43" s="123"/>
      <c r="K43" s="26"/>
      <c r="M43" s="25"/>
    </row>
    <row r="44" spans="1:13" x14ac:dyDescent="0.2">
      <c r="A44" s="9"/>
      <c r="B44" s="24" t="s">
        <v>32</v>
      </c>
      <c r="C44" s="24"/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23">
        <f t="shared" si="1"/>
        <v>0</v>
      </c>
      <c r="J44" s="123"/>
      <c r="K44" s="14"/>
    </row>
    <row r="45" spans="1:13" x14ac:dyDescent="0.2">
      <c r="A45" s="9"/>
      <c r="B45" s="24" t="s">
        <v>33</v>
      </c>
      <c r="C45" s="24"/>
      <c r="D45" s="99">
        <v>0</v>
      </c>
      <c r="E45" s="99">
        <v>0</v>
      </c>
      <c r="F45" s="99">
        <v>0</v>
      </c>
      <c r="G45" s="99">
        <v>0</v>
      </c>
      <c r="H45" s="99">
        <v>0</v>
      </c>
      <c r="I45" s="23">
        <f t="shared" si="1"/>
        <v>0</v>
      </c>
      <c r="J45" s="123"/>
      <c r="K45" s="14"/>
    </row>
    <row r="46" spans="1:13" x14ac:dyDescent="0.2">
      <c r="A46" s="9"/>
      <c r="B46" s="76" t="s">
        <v>34</v>
      </c>
      <c r="C46" s="76"/>
      <c r="D46" s="99">
        <v>0</v>
      </c>
      <c r="E46" s="99">
        <v>0</v>
      </c>
      <c r="F46" s="99">
        <v>0</v>
      </c>
      <c r="G46" s="99">
        <v>0</v>
      </c>
      <c r="H46" s="99">
        <v>0</v>
      </c>
      <c r="I46" s="23">
        <f t="shared" si="1"/>
        <v>0</v>
      </c>
      <c r="J46" s="123"/>
      <c r="K46" s="14"/>
    </row>
    <row r="47" spans="1:13" x14ac:dyDescent="0.2">
      <c r="A47" s="9"/>
      <c r="B47" s="28" t="s">
        <v>30</v>
      </c>
      <c r="C47" s="28"/>
      <c r="D47" s="99">
        <v>0</v>
      </c>
      <c r="E47" s="99">
        <v>0</v>
      </c>
      <c r="F47" s="99">
        <v>0</v>
      </c>
      <c r="G47" s="99">
        <v>0</v>
      </c>
      <c r="H47" s="99">
        <v>0</v>
      </c>
      <c r="I47" s="57">
        <f t="shared" si="1"/>
        <v>0</v>
      </c>
      <c r="J47" s="124"/>
      <c r="K47" s="29"/>
    </row>
    <row r="48" spans="1:13" x14ac:dyDescent="0.2">
      <c r="A48" s="27" t="s">
        <v>56</v>
      </c>
      <c r="B48" s="24"/>
      <c r="C48" s="108"/>
      <c r="D48" s="61"/>
      <c r="E48" s="61"/>
      <c r="F48" s="61"/>
      <c r="G48" s="61"/>
      <c r="H48" s="61"/>
      <c r="I48" s="98">
        <f>SUM(I49:I51)</f>
        <v>0</v>
      </c>
      <c r="J48" s="128"/>
      <c r="K48" s="14"/>
    </row>
    <row r="49" spans="1:13" x14ac:dyDescent="0.2">
      <c r="A49" s="9"/>
      <c r="B49" s="10" t="s">
        <v>62</v>
      </c>
      <c r="C49" s="24"/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23">
        <f t="shared" ref="I49:I51" si="2">SUM(D49:H49)</f>
        <v>0</v>
      </c>
      <c r="J49" s="123"/>
      <c r="K49" s="14"/>
    </row>
    <row r="50" spans="1:13" x14ac:dyDescent="0.2">
      <c r="A50" s="9"/>
      <c r="B50" s="10" t="s">
        <v>63</v>
      </c>
      <c r="C50" s="24"/>
      <c r="D50" s="99">
        <v>0</v>
      </c>
      <c r="E50" s="99">
        <v>0</v>
      </c>
      <c r="F50" s="99">
        <v>0</v>
      </c>
      <c r="G50" s="99">
        <v>0</v>
      </c>
      <c r="H50" s="99">
        <v>0</v>
      </c>
      <c r="I50" s="23">
        <f t="shared" si="2"/>
        <v>0</v>
      </c>
      <c r="J50" s="123"/>
      <c r="K50" s="14"/>
    </row>
    <row r="51" spans="1:13" x14ac:dyDescent="0.2">
      <c r="A51" s="9"/>
      <c r="B51" s="10" t="s">
        <v>64</v>
      </c>
      <c r="C51" s="24"/>
      <c r="D51" s="99">
        <v>0</v>
      </c>
      <c r="E51" s="99">
        <v>0</v>
      </c>
      <c r="F51" s="99">
        <v>0</v>
      </c>
      <c r="G51" s="99">
        <v>0</v>
      </c>
      <c r="H51" s="99">
        <v>0</v>
      </c>
      <c r="I51" s="23">
        <f t="shared" si="2"/>
        <v>0</v>
      </c>
      <c r="J51" s="123"/>
      <c r="K51" s="14"/>
      <c r="M51" s="25"/>
    </row>
    <row r="52" spans="1:13" x14ac:dyDescent="0.2">
      <c r="A52" s="30" t="s">
        <v>38</v>
      </c>
      <c r="B52" s="31"/>
      <c r="C52" s="71"/>
      <c r="D52" s="59">
        <f>SUM(D14:D51)</f>
        <v>0</v>
      </c>
      <c r="E52" s="59">
        <f>SUM(E14:E51)</f>
        <v>0</v>
      </c>
      <c r="F52" s="59">
        <f>SUM(F14:F51)</f>
        <v>0</v>
      </c>
      <c r="G52" s="59">
        <f>SUM(G14:G51)</f>
        <v>0</v>
      </c>
      <c r="H52" s="59">
        <f>SUM(H14:H51)</f>
        <v>0</v>
      </c>
      <c r="I52" s="59">
        <f>SUM(I14:I17)+SUM(I19:I28)+SUM(I30:I47)+SUM(I49:I51)</f>
        <v>0</v>
      </c>
      <c r="J52" s="125"/>
      <c r="K52" s="60"/>
    </row>
    <row r="53" spans="1:13" x14ac:dyDescent="0.2">
      <c r="A53" s="9"/>
      <c r="B53" s="24" t="s">
        <v>35</v>
      </c>
      <c r="C53" s="97"/>
      <c r="D53" s="106">
        <v>0</v>
      </c>
      <c r="E53" s="106">
        <v>0</v>
      </c>
      <c r="F53" s="106">
        <v>0</v>
      </c>
      <c r="G53" s="106">
        <v>0</v>
      </c>
      <c r="H53" s="106">
        <v>0</v>
      </c>
      <c r="I53" s="73">
        <f>SUM(D53:H53)</f>
        <v>0</v>
      </c>
      <c r="J53" s="129"/>
      <c r="K53" s="60"/>
      <c r="L53" s="16"/>
    </row>
    <row r="54" spans="1:13" x14ac:dyDescent="0.2">
      <c r="A54" s="30" t="s">
        <v>37</v>
      </c>
      <c r="B54" s="31"/>
      <c r="C54" s="89"/>
      <c r="D54" s="32">
        <f t="shared" ref="D54:I54" si="3">D52+D53</f>
        <v>0</v>
      </c>
      <c r="E54" s="32">
        <f t="shared" si="3"/>
        <v>0</v>
      </c>
      <c r="F54" s="32">
        <f t="shared" si="3"/>
        <v>0</v>
      </c>
      <c r="G54" s="32">
        <f t="shared" si="3"/>
        <v>0</v>
      </c>
      <c r="H54" s="32">
        <f t="shared" si="3"/>
        <v>0</v>
      </c>
      <c r="I54" s="32">
        <f t="shared" si="3"/>
        <v>0</v>
      </c>
      <c r="J54" s="130"/>
      <c r="K54" s="33"/>
    </row>
    <row r="55" spans="1:13" x14ac:dyDescent="0.2">
      <c r="A55" s="9"/>
      <c r="B55" s="4"/>
      <c r="C55" s="4"/>
      <c r="D55" s="34"/>
      <c r="E55" s="34"/>
      <c r="F55" s="34"/>
      <c r="G55" s="34"/>
      <c r="H55" s="34"/>
      <c r="I55" s="34"/>
      <c r="J55" s="131"/>
      <c r="K55" s="35"/>
    </row>
    <row r="56" spans="1:13" s="75" customFormat="1" ht="13.5" thickBot="1" x14ac:dyDescent="0.25">
      <c r="A56" s="63" t="s">
        <v>36</v>
      </c>
      <c r="B56" s="64"/>
      <c r="C56" s="64"/>
      <c r="D56" s="65"/>
      <c r="E56" s="65"/>
      <c r="F56" s="65"/>
      <c r="G56" s="65"/>
      <c r="H56" s="65"/>
      <c r="I56" s="66">
        <f>I54-I10</f>
        <v>0</v>
      </c>
      <c r="J56" s="132"/>
      <c r="K56" s="74"/>
    </row>
    <row r="57" spans="1:13" ht="13.5" thickBot="1" x14ac:dyDescent="0.25">
      <c r="B57" s="2"/>
      <c r="C57" s="2"/>
      <c r="D57" s="2"/>
      <c r="E57" s="2"/>
      <c r="F57" s="2"/>
      <c r="G57" s="2"/>
      <c r="H57" s="2"/>
      <c r="I57" s="3"/>
      <c r="K57" s="2"/>
    </row>
    <row r="58" spans="1:13" x14ac:dyDescent="0.2">
      <c r="B58" s="77"/>
      <c r="C58" s="90"/>
      <c r="D58" s="78" t="s">
        <v>39</v>
      </c>
      <c r="E58" s="78" t="s">
        <v>40</v>
      </c>
      <c r="F58" s="109" t="s">
        <v>41</v>
      </c>
      <c r="G58" s="2"/>
      <c r="H58" s="38"/>
      <c r="I58" s="38"/>
      <c r="J58" s="133"/>
    </row>
    <row r="59" spans="1:13" x14ac:dyDescent="0.2">
      <c r="B59" s="79" t="s">
        <v>42</v>
      </c>
      <c r="C59" s="91"/>
      <c r="D59" s="80" t="s">
        <v>43</v>
      </c>
      <c r="E59" s="80" t="s">
        <v>44</v>
      </c>
      <c r="F59" s="110" t="s">
        <v>42</v>
      </c>
      <c r="G59" s="39"/>
      <c r="H59" s="40"/>
      <c r="I59" s="40"/>
      <c r="J59" s="134"/>
    </row>
    <row r="60" spans="1:13" x14ac:dyDescent="0.2">
      <c r="B60" s="81" t="s">
        <v>45</v>
      </c>
      <c r="C60" s="92"/>
      <c r="D60" s="103">
        <v>0</v>
      </c>
      <c r="E60" s="103">
        <v>0</v>
      </c>
      <c r="F60" s="114">
        <f t="shared" ref="F60:F65" si="4">D60*E60</f>
        <v>0</v>
      </c>
      <c r="G60" s="39"/>
      <c r="H60" s="40"/>
      <c r="I60" s="40"/>
      <c r="J60" s="134"/>
    </row>
    <row r="61" spans="1:13" x14ac:dyDescent="0.2">
      <c r="B61" s="82" t="s">
        <v>46</v>
      </c>
      <c r="C61" s="24"/>
      <c r="D61" s="104">
        <v>0</v>
      </c>
      <c r="E61" s="104">
        <v>0</v>
      </c>
      <c r="F61" s="115">
        <f t="shared" si="4"/>
        <v>0</v>
      </c>
      <c r="G61" s="39"/>
      <c r="H61" s="40"/>
      <c r="I61" s="40"/>
      <c r="J61" s="134"/>
    </row>
    <row r="62" spans="1:13" x14ac:dyDescent="0.2">
      <c r="B62" s="82" t="s">
        <v>47</v>
      </c>
      <c r="C62" s="24"/>
      <c r="D62" s="104">
        <v>0</v>
      </c>
      <c r="E62" s="104">
        <v>0</v>
      </c>
      <c r="F62" s="115">
        <f t="shared" si="4"/>
        <v>0</v>
      </c>
      <c r="G62" s="39"/>
      <c r="H62" s="40"/>
      <c r="I62" s="40"/>
      <c r="J62" s="134"/>
    </row>
    <row r="63" spans="1:13" x14ac:dyDescent="0.2">
      <c r="B63" s="82" t="s">
        <v>48</v>
      </c>
      <c r="C63" s="24"/>
      <c r="D63" s="104">
        <v>0</v>
      </c>
      <c r="E63" s="104">
        <v>0</v>
      </c>
      <c r="F63" s="115">
        <f t="shared" si="4"/>
        <v>0</v>
      </c>
      <c r="G63" s="2"/>
      <c r="H63" s="3"/>
      <c r="I63" s="3"/>
    </row>
    <row r="64" spans="1:13" x14ac:dyDescent="0.2">
      <c r="B64" s="82" t="s">
        <v>49</v>
      </c>
      <c r="C64" s="24"/>
      <c r="D64" s="104">
        <v>0</v>
      </c>
      <c r="E64" s="104">
        <v>0</v>
      </c>
      <c r="F64" s="115">
        <f t="shared" si="4"/>
        <v>0</v>
      </c>
      <c r="G64" s="2"/>
      <c r="H64" s="40"/>
      <c r="I64" s="40"/>
      <c r="J64" s="134"/>
    </row>
    <row r="65" spans="2:11" x14ac:dyDescent="0.2">
      <c r="B65" s="83" t="s">
        <v>50</v>
      </c>
      <c r="C65" s="93"/>
      <c r="D65" s="105">
        <v>0</v>
      </c>
      <c r="E65" s="105">
        <v>0</v>
      </c>
      <c r="F65" s="116">
        <f t="shared" si="4"/>
        <v>0</v>
      </c>
      <c r="G65" s="2"/>
      <c r="H65" s="40"/>
      <c r="I65" s="40"/>
      <c r="J65" s="134"/>
    </row>
    <row r="66" spans="2:11" x14ac:dyDescent="0.2">
      <c r="B66" s="84"/>
      <c r="C66" s="2"/>
      <c r="D66" s="85" t="s">
        <v>51</v>
      </c>
      <c r="E66" s="36">
        <f>SUM(E60:E65)</f>
        <v>0</v>
      </c>
      <c r="F66" s="111">
        <f>SUM(F60:F65)</f>
        <v>0</v>
      </c>
      <c r="G66" s="2"/>
      <c r="H66" s="3"/>
      <c r="I66" s="3"/>
    </row>
    <row r="67" spans="2:11" x14ac:dyDescent="0.2">
      <c r="B67" s="84"/>
      <c r="C67" s="2"/>
      <c r="D67" s="85" t="s">
        <v>52</v>
      </c>
      <c r="E67" s="36">
        <f>SUM(E60:E64)</f>
        <v>0</v>
      </c>
      <c r="F67" s="112"/>
      <c r="G67" s="2"/>
      <c r="H67" s="40"/>
      <c r="I67" s="40"/>
      <c r="J67" s="134"/>
    </row>
    <row r="68" spans="2:11" ht="13.5" thickBot="1" x14ac:dyDescent="0.25">
      <c r="B68" s="86"/>
      <c r="C68" s="94"/>
      <c r="D68" s="87" t="s">
        <v>53</v>
      </c>
      <c r="E68" s="88">
        <v>0</v>
      </c>
      <c r="F68" s="113"/>
      <c r="G68" s="2"/>
      <c r="H68" s="41"/>
      <c r="I68" s="41"/>
      <c r="J68" s="135"/>
    </row>
    <row r="69" spans="2:11" x14ac:dyDescent="0.2">
      <c r="B69" s="2"/>
      <c r="C69" s="2"/>
      <c r="D69" s="2"/>
      <c r="E69" s="2"/>
      <c r="F69" s="2"/>
      <c r="G69" s="2"/>
      <c r="H69" s="2"/>
      <c r="I69" s="3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3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3"/>
      <c r="K71" s="2"/>
    </row>
    <row r="72" spans="2:11" x14ac:dyDescent="0.2">
      <c r="B72" s="2"/>
      <c r="C72" s="2"/>
      <c r="D72" s="2"/>
      <c r="E72" s="2"/>
      <c r="F72" s="2"/>
      <c r="G72" s="2"/>
      <c r="H72" s="2"/>
      <c r="I72" s="3"/>
      <c r="K72" s="2"/>
    </row>
    <row r="73" spans="2:11" x14ac:dyDescent="0.2">
      <c r="B73" s="2"/>
      <c r="C73" s="2"/>
      <c r="D73" s="2"/>
      <c r="E73" s="2"/>
      <c r="F73" s="2"/>
      <c r="G73" s="2"/>
      <c r="H73" s="2"/>
      <c r="I73" s="3"/>
      <c r="K73" s="2"/>
    </row>
    <row r="74" spans="2:11" x14ac:dyDescent="0.2">
      <c r="B74" s="2"/>
      <c r="C74" s="2"/>
      <c r="D74" s="2"/>
      <c r="E74" s="2"/>
      <c r="F74" s="2"/>
      <c r="G74" s="2"/>
      <c r="H74" s="2"/>
      <c r="I74" s="3"/>
      <c r="K74" s="2"/>
    </row>
    <row r="75" spans="2:11" x14ac:dyDescent="0.2">
      <c r="B75" s="2"/>
      <c r="C75" s="2"/>
      <c r="D75" s="2"/>
      <c r="E75" s="2"/>
      <c r="F75" s="2"/>
      <c r="G75" s="2"/>
      <c r="H75" s="2"/>
      <c r="I75" s="3"/>
      <c r="K75" s="2"/>
    </row>
    <row r="76" spans="2:11" x14ac:dyDescent="0.2">
      <c r="B76" s="2"/>
      <c r="C76" s="2"/>
      <c r="D76" s="2"/>
      <c r="E76" s="2"/>
      <c r="F76" s="2"/>
      <c r="G76" s="2"/>
      <c r="H76" s="2"/>
      <c r="I76" s="3"/>
      <c r="K76" s="2"/>
    </row>
    <row r="77" spans="2:11" x14ac:dyDescent="0.2">
      <c r="B77" s="2"/>
      <c r="C77" s="2"/>
      <c r="D77" s="2"/>
      <c r="E77" s="2"/>
      <c r="F77" s="2"/>
      <c r="G77" s="2"/>
      <c r="H77" s="2"/>
      <c r="I77" s="3"/>
      <c r="K77" s="2"/>
    </row>
    <row r="78" spans="2:11" x14ac:dyDescent="0.2">
      <c r="B78" s="2"/>
      <c r="C78" s="2"/>
      <c r="D78" s="2"/>
      <c r="E78" s="2"/>
      <c r="F78" s="2"/>
      <c r="G78" s="2"/>
      <c r="H78" s="2"/>
      <c r="I78" s="3"/>
      <c r="K78" s="2"/>
    </row>
    <row r="79" spans="2:11" x14ac:dyDescent="0.2">
      <c r="B79" s="2"/>
      <c r="C79" s="2"/>
      <c r="D79" s="2"/>
      <c r="E79" s="2"/>
      <c r="F79" s="2"/>
      <c r="G79" s="2"/>
      <c r="H79" s="2"/>
      <c r="I79" s="3"/>
      <c r="K79" s="2"/>
    </row>
    <row r="80" spans="2:11" x14ac:dyDescent="0.2">
      <c r="B80" s="2"/>
      <c r="C80" s="2"/>
      <c r="D80" s="2"/>
      <c r="E80" s="2"/>
      <c r="F80" s="2"/>
      <c r="G80" s="2"/>
      <c r="H80" s="2"/>
      <c r="I80" s="3"/>
      <c r="K80" s="2"/>
    </row>
    <row r="81" spans="2:11" x14ac:dyDescent="0.2">
      <c r="B81" s="2"/>
      <c r="C81" s="2"/>
      <c r="D81" s="2"/>
      <c r="E81" s="2"/>
      <c r="F81" s="2"/>
      <c r="G81" s="2"/>
      <c r="H81" s="2"/>
      <c r="I81" s="3"/>
      <c r="K81" s="2"/>
    </row>
    <row r="82" spans="2:11" x14ac:dyDescent="0.2">
      <c r="B82" s="2"/>
      <c r="C82" s="2"/>
      <c r="D82" s="2"/>
      <c r="E82" s="2"/>
      <c r="F82" s="2"/>
      <c r="G82" s="2"/>
      <c r="H82" s="2"/>
      <c r="I82" s="3"/>
      <c r="K82" s="2"/>
    </row>
    <row r="83" spans="2:11" x14ac:dyDescent="0.2">
      <c r="B83" s="2"/>
      <c r="C83" s="2"/>
      <c r="D83" s="2"/>
      <c r="E83" s="2"/>
      <c r="F83" s="2"/>
      <c r="G83" s="2"/>
      <c r="H83" s="2"/>
      <c r="I83" s="3"/>
      <c r="K83" s="2"/>
    </row>
    <row r="84" spans="2:11" x14ac:dyDescent="0.2">
      <c r="B84" s="2"/>
      <c r="C84" s="2"/>
      <c r="D84" s="2"/>
      <c r="E84" s="2"/>
      <c r="F84" s="2"/>
      <c r="G84" s="2"/>
      <c r="H84" s="2"/>
      <c r="I84" s="3"/>
      <c r="K84" s="2"/>
    </row>
    <row r="85" spans="2:11" x14ac:dyDescent="0.2">
      <c r="B85" s="2"/>
      <c r="C85" s="2"/>
      <c r="D85" s="2"/>
      <c r="E85" s="2"/>
      <c r="F85" s="2"/>
      <c r="G85" s="2"/>
      <c r="H85" s="2"/>
      <c r="I85" s="3"/>
      <c r="K85" s="2"/>
    </row>
    <row r="86" spans="2:11" x14ac:dyDescent="0.2">
      <c r="B86" s="2"/>
      <c r="C86" s="2"/>
      <c r="D86" s="2"/>
      <c r="E86" s="2"/>
      <c r="F86" s="2"/>
      <c r="G86" s="2"/>
      <c r="H86" s="2"/>
      <c r="I86" s="3"/>
      <c r="K86" s="2"/>
    </row>
    <row r="87" spans="2:11" x14ac:dyDescent="0.2">
      <c r="B87" s="2"/>
      <c r="C87" s="2"/>
      <c r="D87" s="2"/>
      <c r="E87" s="2"/>
      <c r="F87" s="2"/>
      <c r="G87" s="2"/>
      <c r="H87" s="2"/>
      <c r="I87" s="3"/>
      <c r="K87" s="2"/>
    </row>
    <row r="88" spans="2:11" x14ac:dyDescent="0.2">
      <c r="B88" s="2"/>
      <c r="C88" s="2"/>
      <c r="D88" s="2"/>
      <c r="E88" s="2"/>
      <c r="F88" s="2"/>
      <c r="G88" s="2"/>
      <c r="H88" s="2"/>
      <c r="I88" s="3"/>
      <c r="K88" s="2"/>
    </row>
    <row r="89" spans="2:11" x14ac:dyDescent="0.2">
      <c r="B89" s="2"/>
      <c r="C89" s="2"/>
      <c r="D89" s="2"/>
      <c r="E89" s="2"/>
      <c r="F89" s="2"/>
      <c r="G89" s="2"/>
      <c r="H89" s="2"/>
      <c r="I89" s="3"/>
      <c r="K89" s="2"/>
    </row>
    <row r="90" spans="2:11" x14ac:dyDescent="0.2">
      <c r="B90" s="2"/>
      <c r="C90" s="2"/>
      <c r="D90" s="2"/>
      <c r="E90" s="2"/>
      <c r="F90" s="2"/>
      <c r="G90" s="2"/>
      <c r="H90" s="2"/>
      <c r="I90" s="51"/>
      <c r="J90" s="139"/>
      <c r="K90" s="2"/>
    </row>
    <row r="91" spans="2:11" x14ac:dyDescent="0.2">
      <c r="B91" s="4"/>
      <c r="C91" s="4"/>
      <c r="D91" s="2"/>
      <c r="E91" s="2"/>
      <c r="F91" s="2"/>
      <c r="G91" s="2"/>
      <c r="H91" s="2"/>
      <c r="I91" s="49"/>
      <c r="J91" s="137"/>
      <c r="K91" s="2"/>
    </row>
    <row r="92" spans="2:11" x14ac:dyDescent="0.2">
      <c r="B92" s="2"/>
      <c r="C92" s="2"/>
      <c r="D92" s="2"/>
      <c r="E92" s="2"/>
      <c r="F92" s="2"/>
      <c r="G92" s="2"/>
      <c r="H92" s="2"/>
      <c r="I92" s="51"/>
      <c r="J92" s="139"/>
      <c r="K92" s="2"/>
    </row>
    <row r="93" spans="2:11" x14ac:dyDescent="0.2">
      <c r="B93" s="46"/>
      <c r="C93" s="46"/>
      <c r="D93" s="46"/>
      <c r="E93" s="46"/>
      <c r="F93" s="46"/>
      <c r="G93" s="46"/>
      <c r="H93" s="46"/>
      <c r="I93" s="52"/>
      <c r="J93" s="140"/>
      <c r="K93" s="46"/>
    </row>
    <row r="94" spans="2:11" x14ac:dyDescent="0.2">
      <c r="B94" s="2"/>
      <c r="C94" s="2"/>
      <c r="D94" s="2"/>
      <c r="E94" s="2"/>
      <c r="F94" s="2"/>
      <c r="G94" s="2"/>
      <c r="H94" s="2"/>
      <c r="I94" s="3"/>
      <c r="K94" s="2"/>
    </row>
    <row r="95" spans="2:11" x14ac:dyDescent="0.2">
      <c r="B95" s="4"/>
      <c r="C95" s="4"/>
      <c r="D95" s="4"/>
      <c r="E95" s="4"/>
      <c r="F95" s="4"/>
      <c r="G95" s="4"/>
      <c r="H95" s="4"/>
      <c r="I95" s="50"/>
      <c r="J95" s="138"/>
      <c r="K95" s="4"/>
    </row>
    <row r="96" spans="2:11" x14ac:dyDescent="0.2">
      <c r="B96" s="4"/>
      <c r="C96" s="4"/>
      <c r="D96" s="4"/>
      <c r="E96" s="4"/>
      <c r="F96" s="4"/>
      <c r="G96" s="4"/>
      <c r="H96" s="4"/>
      <c r="I96" s="50"/>
      <c r="J96" s="138"/>
      <c r="K96" s="4"/>
    </row>
    <row r="97" spans="2:11" x14ac:dyDescent="0.2">
      <c r="B97" s="2"/>
      <c r="C97" s="2"/>
      <c r="D97" s="2"/>
      <c r="E97" s="2"/>
      <c r="F97" s="2"/>
      <c r="G97" s="2"/>
      <c r="H97" s="2"/>
      <c r="I97" s="3"/>
      <c r="K97" s="2"/>
    </row>
    <row r="98" spans="2:11" x14ac:dyDescent="0.2">
      <c r="B98" s="2"/>
      <c r="C98" s="2"/>
      <c r="D98" s="2"/>
      <c r="E98" s="2"/>
      <c r="F98" s="2"/>
      <c r="G98" s="2"/>
      <c r="H98" s="2"/>
      <c r="I98" s="3"/>
      <c r="K98" s="2"/>
    </row>
    <row r="99" spans="2:11" x14ac:dyDescent="0.2">
      <c r="B99" s="2"/>
      <c r="C99" s="2"/>
      <c r="D99" s="2"/>
      <c r="E99" s="2"/>
      <c r="F99" s="2"/>
      <c r="G99" s="2"/>
      <c r="H99" s="2"/>
      <c r="I99" s="53"/>
      <c r="J99" s="141"/>
      <c r="K99" s="2"/>
    </row>
    <row r="100" spans="2:11" x14ac:dyDescent="0.2">
      <c r="B100" s="2"/>
      <c r="C100" s="2"/>
      <c r="D100" s="2"/>
      <c r="E100" s="2"/>
      <c r="F100" s="2"/>
      <c r="G100" s="2"/>
      <c r="H100" s="2"/>
      <c r="I100" s="53"/>
      <c r="J100" s="141"/>
      <c r="K100" s="2"/>
    </row>
    <row r="101" spans="2:11" x14ac:dyDescent="0.2">
      <c r="B101" s="2"/>
      <c r="C101" s="2"/>
      <c r="D101" s="2"/>
      <c r="E101" s="2"/>
      <c r="F101" s="2"/>
      <c r="G101" s="2"/>
      <c r="H101" s="2"/>
      <c r="I101" s="53"/>
      <c r="J101" s="141"/>
      <c r="K101" s="2"/>
    </row>
    <row r="102" spans="2:11" x14ac:dyDescent="0.2">
      <c r="B102" s="2"/>
      <c r="C102" s="2"/>
      <c r="D102" s="2"/>
      <c r="E102" s="2"/>
      <c r="F102" s="2"/>
      <c r="G102" s="2"/>
      <c r="H102" s="2"/>
      <c r="I102" s="53"/>
      <c r="J102" s="141"/>
      <c r="K102" s="2"/>
    </row>
    <row r="103" spans="2:11" x14ac:dyDescent="0.2">
      <c r="B103" s="2"/>
      <c r="C103" s="2"/>
      <c r="D103" s="2"/>
      <c r="E103" s="2"/>
      <c r="F103" s="2"/>
      <c r="G103" s="2"/>
      <c r="H103" s="2"/>
      <c r="I103" s="3"/>
      <c r="K103" s="2"/>
    </row>
    <row r="104" spans="2:11" x14ac:dyDescent="0.2">
      <c r="B104" s="2"/>
      <c r="C104" s="2"/>
      <c r="D104" s="2"/>
      <c r="E104" s="2"/>
      <c r="F104" s="2"/>
      <c r="G104" s="2"/>
      <c r="H104" s="2"/>
      <c r="I104" s="3"/>
      <c r="K104" s="2"/>
    </row>
    <row r="105" spans="2:11" x14ac:dyDescent="0.2">
      <c r="B105" s="2"/>
      <c r="C105" s="2"/>
      <c r="D105" s="4"/>
      <c r="E105" s="4"/>
      <c r="F105" s="4"/>
      <c r="G105" s="4"/>
      <c r="H105" s="4"/>
      <c r="I105" s="3"/>
      <c r="K105" s="2"/>
    </row>
    <row r="106" spans="2:11" x14ac:dyDescent="0.2">
      <c r="B106" s="2"/>
      <c r="C106" s="2"/>
      <c r="D106" s="2"/>
      <c r="E106" s="2"/>
      <c r="F106" s="2"/>
      <c r="G106" s="2"/>
      <c r="H106" s="2"/>
      <c r="I106" s="3"/>
      <c r="K106" s="2"/>
    </row>
    <row r="107" spans="2:11" x14ac:dyDescent="0.2">
      <c r="B107" s="2"/>
      <c r="C107" s="2"/>
      <c r="D107" s="2"/>
      <c r="E107" s="2"/>
      <c r="F107" s="2"/>
      <c r="G107" s="2"/>
      <c r="H107" s="2"/>
      <c r="I107" s="3"/>
      <c r="K107" s="2"/>
    </row>
    <row r="108" spans="2:11" x14ac:dyDescent="0.2">
      <c r="B108" s="4"/>
      <c r="C108" s="4"/>
      <c r="D108" s="37"/>
      <c r="E108" s="37"/>
      <c r="F108" s="37"/>
      <c r="G108" s="37"/>
      <c r="H108" s="37"/>
      <c r="I108" s="38"/>
      <c r="J108" s="133"/>
      <c r="K108" s="2"/>
    </row>
    <row r="109" spans="2:11" x14ac:dyDescent="0.2">
      <c r="B109" s="2"/>
      <c r="C109" s="2"/>
      <c r="D109" s="2"/>
      <c r="E109" s="2"/>
      <c r="F109" s="2"/>
      <c r="G109" s="2"/>
      <c r="H109" s="2"/>
      <c r="I109" s="38"/>
      <c r="J109" s="133"/>
      <c r="K109" s="2"/>
    </row>
    <row r="110" spans="2:11" x14ac:dyDescent="0.2">
      <c r="B110" s="4"/>
      <c r="C110" s="4"/>
      <c r="D110" s="2"/>
      <c r="E110" s="2"/>
      <c r="F110" s="2"/>
      <c r="G110" s="2"/>
      <c r="H110" s="2"/>
      <c r="I110" s="41"/>
      <c r="J110" s="135"/>
      <c r="K110" s="2"/>
    </row>
    <row r="111" spans="2:11" x14ac:dyDescent="0.2">
      <c r="B111" s="4"/>
      <c r="C111" s="4"/>
      <c r="D111" s="2"/>
      <c r="E111" s="2"/>
      <c r="F111" s="2"/>
      <c r="G111" s="2"/>
      <c r="H111" s="2"/>
      <c r="I111" s="41"/>
      <c r="J111" s="135"/>
      <c r="K111" s="2"/>
    </row>
    <row r="112" spans="2:11" x14ac:dyDescent="0.2">
      <c r="B112" s="4"/>
      <c r="C112" s="4"/>
      <c r="D112" s="2"/>
      <c r="E112" s="2"/>
      <c r="F112" s="2"/>
      <c r="G112" s="2"/>
      <c r="H112" s="2"/>
      <c r="I112" s="41"/>
      <c r="J112" s="135"/>
      <c r="K112" s="2"/>
    </row>
    <row r="113" spans="2:11" x14ac:dyDescent="0.2">
      <c r="B113" s="4"/>
      <c r="C113" s="4"/>
      <c r="D113" s="2"/>
      <c r="E113" s="2"/>
      <c r="F113" s="2"/>
      <c r="G113" s="2"/>
      <c r="H113" s="2"/>
      <c r="I113" s="41"/>
      <c r="J113" s="135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3"/>
      <c r="K114" s="2"/>
    </row>
    <row r="115" spans="2:11" x14ac:dyDescent="0.2">
      <c r="B115" s="4"/>
      <c r="C115" s="4"/>
      <c r="D115" s="2"/>
      <c r="E115" s="2"/>
      <c r="F115" s="2"/>
      <c r="G115" s="2"/>
      <c r="H115" s="2"/>
      <c r="I115" s="54"/>
      <c r="J115" s="14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41"/>
      <c r="J116" s="135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3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54"/>
      <c r="J118" s="14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41"/>
      <c r="J119" s="135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3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54"/>
      <c r="J121" s="14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42"/>
      <c r="J122" s="143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3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41"/>
      <c r="J124" s="135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41"/>
      <c r="J125" s="135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54"/>
      <c r="J126" s="14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41"/>
      <c r="J127" s="135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41"/>
      <c r="J128" s="135"/>
      <c r="K128" s="2"/>
    </row>
    <row r="131" spans="2:11" ht="15.75" x14ac:dyDescent="0.25">
      <c r="B131" s="44"/>
      <c r="C131" s="44"/>
      <c r="D131" s="2"/>
      <c r="E131" s="2"/>
      <c r="F131" s="2"/>
      <c r="G131" s="2"/>
      <c r="H131" s="2"/>
      <c r="I131" s="3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3"/>
      <c r="K132" s="2"/>
    </row>
    <row r="133" spans="2:11" x14ac:dyDescent="0.2">
      <c r="B133" s="45"/>
      <c r="C133" s="45"/>
      <c r="D133" s="46"/>
      <c r="E133" s="46"/>
      <c r="F133" s="46"/>
      <c r="G133" s="46"/>
      <c r="H133" s="46"/>
      <c r="I133" s="3"/>
      <c r="K133" s="2"/>
    </row>
    <row r="134" spans="2:11" x14ac:dyDescent="0.2">
      <c r="B134" s="2"/>
      <c r="C134" s="2"/>
      <c r="D134" s="2"/>
      <c r="E134" s="2"/>
      <c r="F134" s="2"/>
      <c r="G134" s="2"/>
      <c r="H134" s="2"/>
      <c r="I134" s="3"/>
      <c r="K134" s="2"/>
    </row>
    <row r="135" spans="2:11" x14ac:dyDescent="0.2">
      <c r="B135" s="4"/>
      <c r="C135" s="4"/>
      <c r="D135" s="2"/>
      <c r="E135" s="2"/>
      <c r="F135" s="2"/>
      <c r="G135" s="2"/>
      <c r="H135" s="2"/>
      <c r="I135" s="50"/>
      <c r="J135" s="138"/>
      <c r="K135" s="2"/>
    </row>
    <row r="136" spans="2:11" x14ac:dyDescent="0.2">
      <c r="B136" s="2"/>
      <c r="C136" s="2"/>
      <c r="D136" s="2"/>
      <c r="E136" s="2"/>
      <c r="F136" s="2"/>
      <c r="G136" s="2"/>
      <c r="H136" s="2"/>
      <c r="I136" s="3"/>
      <c r="K136" s="2"/>
    </row>
    <row r="137" spans="2:11" x14ac:dyDescent="0.2">
      <c r="B137" s="2"/>
      <c r="C137" s="2"/>
      <c r="D137" s="2"/>
      <c r="E137" s="2"/>
      <c r="F137" s="2"/>
      <c r="G137" s="2"/>
      <c r="H137" s="2"/>
      <c r="I137" s="40"/>
      <c r="J137" s="134"/>
      <c r="K137" s="47"/>
    </row>
    <row r="138" spans="2:11" x14ac:dyDescent="0.2">
      <c r="B138" s="2"/>
      <c r="C138" s="2"/>
      <c r="D138" s="2"/>
      <c r="E138" s="2"/>
      <c r="F138" s="2"/>
      <c r="G138" s="2"/>
      <c r="H138" s="2"/>
      <c r="I138" s="40"/>
      <c r="J138" s="134"/>
      <c r="K138" s="2"/>
    </row>
    <row r="139" spans="2:11" x14ac:dyDescent="0.2">
      <c r="B139" s="2"/>
      <c r="C139" s="2"/>
      <c r="D139" s="2"/>
      <c r="E139" s="2"/>
      <c r="F139" s="2"/>
      <c r="G139" s="2"/>
      <c r="H139" s="2"/>
      <c r="I139" s="40"/>
      <c r="J139" s="134"/>
      <c r="K139" s="2"/>
    </row>
    <row r="140" spans="2:11" x14ac:dyDescent="0.2">
      <c r="B140" s="2"/>
      <c r="C140" s="2"/>
      <c r="D140" s="2"/>
      <c r="E140" s="2"/>
      <c r="F140" s="2"/>
      <c r="G140" s="2"/>
      <c r="H140" s="2"/>
      <c r="I140" s="40"/>
      <c r="J140" s="134"/>
      <c r="K140" s="2"/>
    </row>
    <row r="141" spans="2:11" x14ac:dyDescent="0.2">
      <c r="B141" s="2"/>
      <c r="C141" s="2"/>
      <c r="D141" s="2"/>
      <c r="E141" s="2"/>
      <c r="F141" s="2"/>
      <c r="G141" s="2"/>
      <c r="H141" s="2"/>
      <c r="I141" s="40"/>
      <c r="J141" s="134"/>
      <c r="K141" s="2"/>
    </row>
    <row r="142" spans="2:11" x14ac:dyDescent="0.2">
      <c r="B142" s="2"/>
      <c r="C142" s="2"/>
      <c r="D142" s="2"/>
      <c r="E142" s="2"/>
      <c r="F142" s="2"/>
      <c r="G142" s="2"/>
      <c r="H142" s="2"/>
      <c r="I142" s="40"/>
      <c r="J142" s="134"/>
      <c r="K142" s="2"/>
    </row>
    <row r="143" spans="2:11" x14ac:dyDescent="0.2">
      <c r="B143" s="2"/>
      <c r="C143" s="2"/>
      <c r="D143" s="2"/>
      <c r="E143" s="2"/>
      <c r="F143" s="2"/>
      <c r="G143" s="2"/>
      <c r="H143" s="2"/>
      <c r="I143" s="40"/>
      <c r="J143" s="134"/>
      <c r="K143" s="2"/>
    </row>
    <row r="144" spans="2:11" x14ac:dyDescent="0.2">
      <c r="B144" s="2"/>
      <c r="C144" s="2"/>
      <c r="D144" s="2"/>
      <c r="E144" s="2"/>
      <c r="F144" s="2"/>
      <c r="G144" s="2"/>
      <c r="H144" s="2"/>
      <c r="I144" s="40"/>
      <c r="J144" s="134"/>
      <c r="K144" s="2"/>
    </row>
    <row r="145" spans="2:11" x14ac:dyDescent="0.2">
      <c r="B145" s="2"/>
      <c r="C145" s="2"/>
      <c r="D145" s="2"/>
      <c r="E145" s="2"/>
      <c r="F145" s="2"/>
      <c r="G145" s="2"/>
      <c r="H145" s="2"/>
      <c r="I145" s="48"/>
      <c r="J145" s="136"/>
      <c r="K145" s="2"/>
    </row>
    <row r="146" spans="2:11" x14ac:dyDescent="0.2">
      <c r="B146" s="4"/>
      <c r="C146" s="4"/>
      <c r="D146" s="2"/>
      <c r="E146" s="2"/>
      <c r="F146" s="2"/>
      <c r="G146" s="2"/>
      <c r="H146" s="2"/>
      <c r="I146" s="49"/>
      <c r="J146" s="137"/>
      <c r="K146" s="2"/>
    </row>
    <row r="147" spans="2:11" x14ac:dyDescent="0.2">
      <c r="B147" s="2"/>
      <c r="C147" s="2"/>
      <c r="D147" s="2"/>
      <c r="E147" s="2"/>
      <c r="F147" s="2"/>
      <c r="G147" s="2"/>
      <c r="H147" s="2"/>
      <c r="I147" s="3"/>
      <c r="K147" s="2"/>
    </row>
    <row r="148" spans="2:11" x14ac:dyDescent="0.2">
      <c r="B148" s="2"/>
      <c r="C148" s="2"/>
      <c r="D148" s="2"/>
      <c r="E148" s="2"/>
      <c r="F148" s="2"/>
      <c r="G148" s="2"/>
      <c r="H148" s="2"/>
      <c r="I148" s="3"/>
      <c r="K148" s="2"/>
    </row>
    <row r="149" spans="2:11" x14ac:dyDescent="0.2">
      <c r="B149" s="4"/>
      <c r="C149" s="4"/>
      <c r="D149" s="2"/>
      <c r="E149" s="2"/>
      <c r="F149" s="2"/>
      <c r="G149" s="2"/>
      <c r="H149" s="2"/>
      <c r="I149" s="50"/>
      <c r="J149" s="138"/>
      <c r="K149" s="2"/>
    </row>
    <row r="150" spans="2:11" x14ac:dyDescent="0.2">
      <c r="B150" s="2"/>
      <c r="C150" s="2"/>
      <c r="D150" s="2"/>
      <c r="E150" s="2"/>
      <c r="F150" s="2"/>
      <c r="G150" s="2"/>
      <c r="H150" s="2"/>
      <c r="I150" s="3"/>
      <c r="K150" s="2"/>
    </row>
    <row r="151" spans="2:11" x14ac:dyDescent="0.2">
      <c r="B151" s="2"/>
      <c r="C151" s="2"/>
      <c r="D151" s="2"/>
      <c r="E151" s="2"/>
      <c r="F151" s="2"/>
      <c r="G151" s="2"/>
      <c r="H151" s="2"/>
      <c r="I151" s="3"/>
      <c r="K151" s="2"/>
    </row>
    <row r="152" spans="2:11" x14ac:dyDescent="0.2">
      <c r="B152" s="2"/>
      <c r="C152" s="2"/>
      <c r="D152" s="2"/>
      <c r="E152" s="2"/>
      <c r="F152" s="2"/>
      <c r="G152" s="2"/>
      <c r="H152" s="2"/>
      <c r="I152" s="3"/>
      <c r="K152" s="2"/>
    </row>
    <row r="153" spans="2:11" x14ac:dyDescent="0.2">
      <c r="B153" s="2"/>
      <c r="C153" s="2"/>
      <c r="D153" s="2"/>
      <c r="E153" s="2"/>
      <c r="F153" s="2"/>
      <c r="G153" s="2"/>
      <c r="H153" s="2"/>
      <c r="I153" s="3"/>
      <c r="K153" s="2"/>
    </row>
    <row r="154" spans="2:11" x14ac:dyDescent="0.2">
      <c r="B154" s="2"/>
      <c r="C154" s="2"/>
      <c r="D154" s="2"/>
      <c r="E154" s="2"/>
      <c r="F154" s="2"/>
      <c r="G154" s="2"/>
      <c r="H154" s="2"/>
      <c r="I154" s="3"/>
      <c r="K154" s="2"/>
    </row>
    <row r="155" spans="2:11" x14ac:dyDescent="0.2">
      <c r="B155" s="2"/>
      <c r="C155" s="2"/>
      <c r="D155" s="2"/>
      <c r="E155" s="2"/>
      <c r="F155" s="2"/>
      <c r="G155" s="2"/>
      <c r="H155" s="2"/>
      <c r="I155" s="3"/>
      <c r="K155" s="2"/>
    </row>
    <row r="156" spans="2:11" x14ac:dyDescent="0.2">
      <c r="B156" s="2"/>
      <c r="C156" s="2"/>
      <c r="D156" s="2"/>
      <c r="E156" s="2"/>
      <c r="F156" s="2"/>
      <c r="G156" s="2"/>
      <c r="H156" s="2"/>
      <c r="I156" s="3"/>
      <c r="K156" s="2"/>
    </row>
    <row r="157" spans="2:11" x14ac:dyDescent="0.2">
      <c r="B157" s="2"/>
      <c r="C157" s="2"/>
      <c r="D157" s="2"/>
      <c r="E157" s="2"/>
      <c r="F157" s="2"/>
      <c r="G157" s="2"/>
      <c r="H157" s="2"/>
      <c r="I157" s="3"/>
      <c r="K157" s="2"/>
    </row>
    <row r="158" spans="2:11" x14ac:dyDescent="0.2">
      <c r="B158" s="2"/>
      <c r="C158" s="2"/>
      <c r="D158" s="2"/>
      <c r="E158" s="2"/>
      <c r="F158" s="2"/>
      <c r="G158" s="2"/>
      <c r="H158" s="2"/>
      <c r="I158" s="3"/>
      <c r="K158" s="2"/>
    </row>
    <row r="159" spans="2:11" x14ac:dyDescent="0.2">
      <c r="B159" s="2"/>
      <c r="C159" s="2"/>
      <c r="D159" s="2"/>
      <c r="E159" s="2"/>
      <c r="F159" s="2"/>
      <c r="G159" s="2"/>
      <c r="H159" s="2"/>
      <c r="I159" s="3"/>
      <c r="K159" s="2"/>
    </row>
    <row r="160" spans="2:11" x14ac:dyDescent="0.2">
      <c r="B160" s="2"/>
      <c r="C160" s="2"/>
      <c r="D160" s="2"/>
      <c r="E160" s="2"/>
      <c r="F160" s="2"/>
      <c r="G160" s="2"/>
      <c r="H160" s="2"/>
      <c r="I160" s="3"/>
      <c r="K160" s="2"/>
    </row>
    <row r="161" spans="2:11" x14ac:dyDescent="0.2">
      <c r="B161" s="2"/>
      <c r="C161" s="2"/>
      <c r="D161" s="2"/>
      <c r="E161" s="2"/>
      <c r="F161" s="2"/>
      <c r="G161" s="2"/>
      <c r="H161" s="2"/>
      <c r="I161" s="3"/>
      <c r="K161" s="2"/>
    </row>
    <row r="162" spans="2:11" x14ac:dyDescent="0.2">
      <c r="B162" s="2"/>
      <c r="C162" s="2"/>
      <c r="D162" s="2"/>
      <c r="E162" s="2"/>
      <c r="F162" s="2"/>
      <c r="G162" s="2"/>
      <c r="H162" s="2"/>
      <c r="I162" s="3"/>
      <c r="K162" s="2"/>
    </row>
    <row r="163" spans="2:11" x14ac:dyDescent="0.2">
      <c r="B163" s="2"/>
      <c r="C163" s="2"/>
      <c r="D163" s="2"/>
      <c r="E163" s="2"/>
      <c r="F163" s="2"/>
      <c r="G163" s="2"/>
      <c r="H163" s="2"/>
      <c r="I163" s="3"/>
      <c r="K163" s="2"/>
    </row>
    <row r="164" spans="2:11" x14ac:dyDescent="0.2">
      <c r="B164" s="2"/>
      <c r="C164" s="2"/>
      <c r="D164" s="2"/>
      <c r="E164" s="2"/>
      <c r="F164" s="2"/>
      <c r="G164" s="2"/>
      <c r="H164" s="2"/>
      <c r="I164" s="3"/>
      <c r="K164" s="2"/>
    </row>
    <row r="165" spans="2:11" x14ac:dyDescent="0.2">
      <c r="B165" s="2"/>
      <c r="C165" s="2"/>
      <c r="D165" s="2"/>
      <c r="E165" s="2"/>
      <c r="F165" s="2"/>
      <c r="G165" s="2"/>
      <c r="H165" s="2"/>
      <c r="I165" s="3"/>
      <c r="K165" s="2"/>
    </row>
    <row r="166" spans="2:11" x14ac:dyDescent="0.2">
      <c r="B166" s="2"/>
      <c r="C166" s="2"/>
      <c r="D166" s="2"/>
      <c r="E166" s="2"/>
      <c r="F166" s="2"/>
      <c r="G166" s="2"/>
      <c r="H166" s="2"/>
      <c r="I166" s="3"/>
      <c r="K166" s="2"/>
    </row>
    <row r="167" spans="2:11" x14ac:dyDescent="0.2">
      <c r="B167" s="2"/>
      <c r="C167" s="2"/>
      <c r="D167" s="2"/>
      <c r="E167" s="2"/>
      <c r="F167" s="2"/>
      <c r="G167" s="2"/>
      <c r="H167" s="2"/>
      <c r="I167" s="3"/>
      <c r="K167" s="2"/>
    </row>
    <row r="168" spans="2:11" x14ac:dyDescent="0.2">
      <c r="B168" s="2"/>
      <c r="C168" s="2"/>
      <c r="D168" s="2"/>
      <c r="E168" s="2"/>
      <c r="F168" s="2"/>
      <c r="G168" s="2"/>
      <c r="H168" s="2"/>
      <c r="I168" s="3"/>
      <c r="K168" s="2"/>
    </row>
    <row r="169" spans="2:11" x14ac:dyDescent="0.2">
      <c r="B169" s="2"/>
      <c r="C169" s="2"/>
      <c r="D169" s="2"/>
      <c r="E169" s="2"/>
      <c r="F169" s="2"/>
      <c r="G169" s="2"/>
      <c r="H169" s="2"/>
      <c r="I169" s="3"/>
      <c r="K169" s="2"/>
    </row>
    <row r="170" spans="2:11" x14ac:dyDescent="0.2">
      <c r="B170" s="2"/>
      <c r="C170" s="2"/>
      <c r="D170" s="2"/>
      <c r="E170" s="2"/>
      <c r="F170" s="2"/>
      <c r="G170" s="2"/>
      <c r="H170" s="2"/>
      <c r="I170" s="3"/>
      <c r="K170" s="2"/>
    </row>
    <row r="171" spans="2:11" x14ac:dyDescent="0.2">
      <c r="B171" s="2"/>
      <c r="C171" s="2"/>
      <c r="D171" s="2"/>
      <c r="E171" s="2"/>
      <c r="F171" s="2"/>
      <c r="G171" s="2"/>
      <c r="H171" s="2"/>
      <c r="I171" s="3"/>
      <c r="K171" s="2"/>
    </row>
    <row r="172" spans="2:11" x14ac:dyDescent="0.2">
      <c r="B172" s="2"/>
      <c r="C172" s="2"/>
      <c r="D172" s="2"/>
      <c r="E172" s="2"/>
      <c r="F172" s="2"/>
      <c r="G172" s="2"/>
      <c r="H172" s="2"/>
      <c r="I172" s="3"/>
      <c r="K172" s="2"/>
    </row>
    <row r="173" spans="2:11" x14ac:dyDescent="0.2">
      <c r="B173" s="2"/>
      <c r="C173" s="2"/>
      <c r="D173" s="2"/>
      <c r="E173" s="2"/>
      <c r="F173" s="2"/>
      <c r="G173" s="2"/>
      <c r="H173" s="2"/>
      <c r="I173" s="3"/>
      <c r="K173" s="2"/>
    </row>
    <row r="174" spans="2:11" x14ac:dyDescent="0.2">
      <c r="B174" s="2"/>
      <c r="C174" s="2"/>
      <c r="D174" s="2"/>
      <c r="E174" s="2"/>
      <c r="F174" s="2"/>
      <c r="G174" s="2"/>
      <c r="H174" s="2"/>
      <c r="I174" s="3"/>
      <c r="K174" s="2"/>
    </row>
    <row r="175" spans="2:11" x14ac:dyDescent="0.2">
      <c r="B175" s="2"/>
      <c r="C175" s="2"/>
      <c r="D175" s="2"/>
      <c r="E175" s="2"/>
      <c r="F175" s="2"/>
      <c r="G175" s="2"/>
      <c r="H175" s="2"/>
      <c r="I175" s="3"/>
      <c r="K175" s="2"/>
    </row>
    <row r="176" spans="2:11" x14ac:dyDescent="0.2">
      <c r="B176" s="2"/>
      <c r="C176" s="2"/>
      <c r="D176" s="2"/>
      <c r="E176" s="2"/>
      <c r="F176" s="2"/>
      <c r="G176" s="2"/>
      <c r="H176" s="2"/>
      <c r="I176" s="3"/>
      <c r="K176" s="2"/>
    </row>
    <row r="177" spans="2:11" x14ac:dyDescent="0.2">
      <c r="B177" s="2"/>
      <c r="C177" s="2"/>
      <c r="D177" s="2"/>
      <c r="E177" s="2"/>
      <c r="F177" s="2"/>
      <c r="G177" s="2"/>
      <c r="H177" s="2"/>
      <c r="I177" s="3"/>
      <c r="K177" s="2"/>
    </row>
    <row r="178" spans="2:11" x14ac:dyDescent="0.2">
      <c r="B178" s="2"/>
      <c r="C178" s="2"/>
      <c r="D178" s="2"/>
      <c r="E178" s="2"/>
      <c r="F178" s="2"/>
      <c r="G178" s="2"/>
      <c r="H178" s="2"/>
      <c r="I178" s="3"/>
      <c r="K178" s="2"/>
    </row>
    <row r="179" spans="2:11" x14ac:dyDescent="0.2">
      <c r="B179" s="2"/>
      <c r="C179" s="2"/>
      <c r="D179" s="2"/>
      <c r="E179" s="2"/>
      <c r="F179" s="2"/>
      <c r="G179" s="2"/>
      <c r="H179" s="2"/>
      <c r="I179" s="3"/>
      <c r="K179" s="2"/>
    </row>
    <row r="180" spans="2:11" x14ac:dyDescent="0.2">
      <c r="B180" s="2"/>
      <c r="C180" s="2"/>
      <c r="D180" s="2"/>
      <c r="E180" s="2"/>
      <c r="F180" s="2"/>
      <c r="G180" s="2"/>
      <c r="H180" s="2"/>
      <c r="I180" s="3"/>
      <c r="K180" s="2"/>
    </row>
    <row r="181" spans="2:11" x14ac:dyDescent="0.2">
      <c r="B181" s="2"/>
      <c r="C181" s="2"/>
      <c r="D181" s="2"/>
      <c r="E181" s="2"/>
      <c r="F181" s="2"/>
      <c r="G181" s="2"/>
      <c r="H181" s="2"/>
      <c r="I181" s="3"/>
      <c r="K181" s="2"/>
    </row>
    <row r="182" spans="2:11" x14ac:dyDescent="0.2">
      <c r="B182" s="2"/>
      <c r="C182" s="2"/>
      <c r="D182" s="2"/>
      <c r="E182" s="2"/>
      <c r="F182" s="2"/>
      <c r="G182" s="2"/>
      <c r="H182" s="2"/>
      <c r="I182" s="3"/>
      <c r="K182" s="2"/>
    </row>
    <row r="183" spans="2:11" x14ac:dyDescent="0.2">
      <c r="B183" s="2"/>
      <c r="C183" s="2"/>
      <c r="D183" s="2"/>
      <c r="E183" s="2"/>
      <c r="F183" s="2"/>
      <c r="G183" s="2"/>
      <c r="H183" s="2"/>
      <c r="I183" s="3"/>
      <c r="K183" s="2"/>
    </row>
    <row r="184" spans="2:11" x14ac:dyDescent="0.2">
      <c r="B184" s="2"/>
      <c r="C184" s="2"/>
      <c r="D184" s="2"/>
      <c r="E184" s="2"/>
      <c r="F184" s="2"/>
      <c r="G184" s="2"/>
      <c r="H184" s="2"/>
      <c r="I184" s="3"/>
      <c r="K184" s="2"/>
    </row>
    <row r="185" spans="2:11" x14ac:dyDescent="0.2">
      <c r="B185" s="2"/>
      <c r="C185" s="2"/>
      <c r="D185" s="2"/>
      <c r="E185" s="2"/>
      <c r="F185" s="2"/>
      <c r="G185" s="2"/>
      <c r="H185" s="2"/>
      <c r="I185" s="51"/>
      <c r="J185" s="139"/>
      <c r="K185" s="2"/>
    </row>
    <row r="186" spans="2:11" x14ac:dyDescent="0.2">
      <c r="B186" s="4"/>
      <c r="C186" s="4"/>
      <c r="D186" s="2"/>
      <c r="E186" s="2"/>
      <c r="F186" s="2"/>
      <c r="G186" s="2"/>
      <c r="H186" s="2"/>
      <c r="I186" s="49"/>
      <c r="J186" s="137"/>
      <c r="K186" s="2"/>
    </row>
    <row r="187" spans="2:11" x14ac:dyDescent="0.2">
      <c r="B187" s="2"/>
      <c r="C187" s="2"/>
      <c r="D187" s="2"/>
      <c r="E187" s="2"/>
      <c r="F187" s="2"/>
      <c r="G187" s="2"/>
      <c r="H187" s="2"/>
      <c r="I187" s="51"/>
      <c r="J187" s="139"/>
      <c r="K187" s="2"/>
    </row>
    <row r="188" spans="2:11" x14ac:dyDescent="0.2">
      <c r="B188" s="46"/>
      <c r="C188" s="46"/>
      <c r="D188" s="46"/>
      <c r="E188" s="46"/>
      <c r="F188" s="46"/>
      <c r="G188" s="46"/>
      <c r="H188" s="46"/>
      <c r="I188" s="52"/>
      <c r="J188" s="140"/>
      <c r="K188" s="46"/>
    </row>
    <row r="189" spans="2:11" x14ac:dyDescent="0.2">
      <c r="B189" s="2"/>
      <c r="C189" s="2"/>
      <c r="D189" s="2"/>
      <c r="E189" s="2"/>
      <c r="F189" s="2"/>
      <c r="G189" s="2"/>
      <c r="H189" s="2"/>
      <c r="I189" s="3"/>
      <c r="K189" s="2"/>
    </row>
    <row r="190" spans="2:11" x14ac:dyDescent="0.2">
      <c r="B190" s="4"/>
      <c r="C190" s="4"/>
      <c r="D190" s="4"/>
      <c r="E190" s="4"/>
      <c r="F190" s="4"/>
      <c r="G190" s="4"/>
      <c r="H190" s="4"/>
      <c r="I190" s="50"/>
      <c r="J190" s="138"/>
      <c r="K190" s="4"/>
    </row>
    <row r="191" spans="2:11" x14ac:dyDescent="0.2">
      <c r="B191" s="4"/>
      <c r="C191" s="4"/>
      <c r="D191" s="4"/>
      <c r="E191" s="4"/>
      <c r="F191" s="4"/>
      <c r="G191" s="4"/>
      <c r="H191" s="4"/>
      <c r="I191" s="50"/>
      <c r="J191" s="138"/>
      <c r="K191" s="4"/>
    </row>
    <row r="192" spans="2:11" x14ac:dyDescent="0.2">
      <c r="B192" s="2"/>
      <c r="C192" s="2"/>
      <c r="D192" s="2"/>
      <c r="E192" s="2"/>
      <c r="F192" s="2"/>
      <c r="G192" s="2"/>
      <c r="H192" s="2"/>
      <c r="I192" s="3"/>
      <c r="K192" s="2"/>
    </row>
    <row r="193" spans="2:11" x14ac:dyDescent="0.2">
      <c r="B193" s="2"/>
      <c r="C193" s="2"/>
      <c r="D193" s="2"/>
      <c r="E193" s="2"/>
      <c r="F193" s="2"/>
      <c r="G193" s="2"/>
      <c r="H193" s="2"/>
      <c r="I193" s="3"/>
      <c r="K193" s="2"/>
    </row>
    <row r="194" spans="2:11" x14ac:dyDescent="0.2">
      <c r="B194" s="2"/>
      <c r="C194" s="2"/>
      <c r="D194" s="2"/>
      <c r="E194" s="2"/>
      <c r="F194" s="2"/>
      <c r="G194" s="2"/>
      <c r="H194" s="2"/>
      <c r="I194" s="53"/>
      <c r="J194" s="141"/>
      <c r="K194" s="2"/>
    </row>
    <row r="195" spans="2:11" x14ac:dyDescent="0.2">
      <c r="B195" s="2"/>
      <c r="C195" s="2"/>
      <c r="D195" s="2"/>
      <c r="E195" s="2"/>
      <c r="F195" s="2"/>
      <c r="G195" s="2"/>
      <c r="H195" s="2"/>
      <c r="I195" s="53"/>
      <c r="J195" s="141"/>
      <c r="K195" s="2"/>
    </row>
    <row r="196" spans="2:11" x14ac:dyDescent="0.2">
      <c r="B196" s="2"/>
      <c r="C196" s="2"/>
      <c r="D196" s="2"/>
      <c r="E196" s="2"/>
      <c r="F196" s="2"/>
      <c r="G196" s="2"/>
      <c r="H196" s="2"/>
      <c r="I196" s="53"/>
      <c r="J196" s="141"/>
      <c r="K196" s="2"/>
    </row>
    <row r="197" spans="2:11" x14ac:dyDescent="0.2">
      <c r="B197" s="2"/>
      <c r="C197" s="2"/>
      <c r="D197" s="2"/>
      <c r="E197" s="2"/>
      <c r="F197" s="2"/>
      <c r="G197" s="2"/>
      <c r="H197" s="2"/>
      <c r="I197" s="53"/>
      <c r="J197" s="141"/>
      <c r="K197" s="2"/>
    </row>
    <row r="198" spans="2:11" x14ac:dyDescent="0.2">
      <c r="B198" s="2"/>
      <c r="C198" s="2"/>
      <c r="D198" s="2"/>
      <c r="E198" s="2"/>
      <c r="F198" s="2"/>
      <c r="G198" s="2"/>
      <c r="H198" s="2"/>
      <c r="I198" s="3"/>
      <c r="K198" s="2"/>
    </row>
    <row r="199" spans="2:11" x14ac:dyDescent="0.2">
      <c r="B199" s="2"/>
      <c r="C199" s="2"/>
      <c r="D199" s="2"/>
      <c r="E199" s="2"/>
      <c r="F199" s="2"/>
      <c r="G199" s="2"/>
      <c r="H199" s="2"/>
      <c r="I199" s="3"/>
      <c r="K199" s="2"/>
    </row>
    <row r="200" spans="2:11" x14ac:dyDescent="0.2">
      <c r="B200" s="2"/>
      <c r="C200" s="2"/>
      <c r="D200" s="4"/>
      <c r="E200" s="4"/>
      <c r="F200" s="4"/>
      <c r="G200" s="4"/>
      <c r="H200" s="4"/>
      <c r="I200" s="3"/>
      <c r="K200" s="2"/>
    </row>
    <row r="201" spans="2:11" x14ac:dyDescent="0.2">
      <c r="B201" s="2"/>
      <c r="C201" s="2"/>
      <c r="D201" s="2"/>
      <c r="E201" s="2"/>
      <c r="F201" s="2"/>
      <c r="G201" s="2"/>
      <c r="H201" s="2"/>
      <c r="I201" s="3"/>
      <c r="K201" s="2"/>
    </row>
    <row r="202" spans="2:11" x14ac:dyDescent="0.2">
      <c r="B202" s="2"/>
      <c r="C202" s="2"/>
      <c r="D202" s="2"/>
      <c r="E202" s="2"/>
      <c r="F202" s="2"/>
      <c r="G202" s="2"/>
      <c r="H202" s="2"/>
      <c r="I202" s="3"/>
      <c r="K202" s="2"/>
    </row>
    <row r="203" spans="2:11" x14ac:dyDescent="0.2">
      <c r="B203" s="4"/>
      <c r="C203" s="4"/>
      <c r="D203" s="37"/>
      <c r="E203" s="37"/>
      <c r="F203" s="37"/>
      <c r="G203" s="37"/>
      <c r="H203" s="37"/>
      <c r="I203" s="38"/>
      <c r="J203" s="133"/>
      <c r="K203" s="2"/>
    </row>
    <row r="204" spans="2:11" x14ac:dyDescent="0.2">
      <c r="B204" s="2"/>
      <c r="C204" s="2"/>
      <c r="D204" s="2"/>
      <c r="E204" s="2"/>
      <c r="F204" s="2"/>
      <c r="G204" s="2"/>
      <c r="H204" s="2"/>
      <c r="I204" s="38"/>
      <c r="J204" s="133"/>
      <c r="K204" s="2"/>
    </row>
    <row r="205" spans="2:11" x14ac:dyDescent="0.2">
      <c r="B205" s="4"/>
      <c r="C205" s="4"/>
      <c r="D205" s="2"/>
      <c r="E205" s="2"/>
      <c r="F205" s="2"/>
      <c r="G205" s="2"/>
      <c r="H205" s="2"/>
      <c r="I205" s="41"/>
      <c r="J205" s="135"/>
      <c r="K205" s="2"/>
    </row>
    <row r="206" spans="2:11" x14ac:dyDescent="0.2">
      <c r="B206" s="4"/>
      <c r="C206" s="4"/>
      <c r="D206" s="2"/>
      <c r="E206" s="2"/>
      <c r="F206" s="2"/>
      <c r="G206" s="2"/>
      <c r="H206" s="2"/>
      <c r="I206" s="41"/>
      <c r="J206" s="135"/>
      <c r="K206" s="2"/>
    </row>
    <row r="207" spans="2:11" x14ac:dyDescent="0.2">
      <c r="B207" s="4"/>
      <c r="C207" s="4"/>
      <c r="D207" s="2"/>
      <c r="E207" s="2"/>
      <c r="F207" s="2"/>
      <c r="G207" s="2"/>
      <c r="H207" s="2"/>
      <c r="I207" s="41"/>
      <c r="J207" s="135"/>
      <c r="K207" s="2"/>
    </row>
    <row r="208" spans="2:11" x14ac:dyDescent="0.2">
      <c r="B208" s="4"/>
      <c r="C208" s="4"/>
      <c r="D208" s="2"/>
      <c r="E208" s="2"/>
      <c r="F208" s="2"/>
      <c r="G208" s="2"/>
      <c r="H208" s="2"/>
      <c r="I208" s="41"/>
      <c r="J208" s="135"/>
      <c r="K208" s="2"/>
    </row>
    <row r="209" spans="2:11" x14ac:dyDescent="0.2">
      <c r="B209" s="2"/>
      <c r="C209" s="2"/>
      <c r="D209" s="2"/>
      <c r="E209" s="2"/>
      <c r="F209" s="2"/>
      <c r="G209" s="2"/>
      <c r="H209" s="2"/>
      <c r="I209" s="3"/>
      <c r="K209" s="2"/>
    </row>
    <row r="210" spans="2:11" x14ac:dyDescent="0.2">
      <c r="B210" s="4"/>
      <c r="C210" s="4"/>
      <c r="D210" s="2"/>
      <c r="E210" s="2"/>
      <c r="F210" s="2"/>
      <c r="G210" s="2"/>
      <c r="H210" s="2"/>
      <c r="I210" s="54"/>
      <c r="J210" s="142"/>
      <c r="K210" s="2"/>
    </row>
    <row r="211" spans="2:11" x14ac:dyDescent="0.2">
      <c r="B211" s="2"/>
      <c r="C211" s="2"/>
      <c r="D211" s="2"/>
      <c r="E211" s="2"/>
      <c r="F211" s="2"/>
      <c r="G211" s="2"/>
      <c r="H211" s="2"/>
      <c r="I211" s="41"/>
      <c r="J211" s="135"/>
      <c r="K211" s="2"/>
    </row>
    <row r="212" spans="2:11" x14ac:dyDescent="0.2">
      <c r="B212" s="2"/>
      <c r="C212" s="2"/>
      <c r="D212" s="2"/>
      <c r="E212" s="2"/>
      <c r="F212" s="2"/>
      <c r="G212" s="2"/>
      <c r="H212" s="2"/>
      <c r="I212" s="3"/>
      <c r="K212" s="2"/>
    </row>
    <row r="213" spans="2:11" x14ac:dyDescent="0.2">
      <c r="B213" s="2"/>
      <c r="C213" s="2"/>
      <c r="D213" s="2"/>
      <c r="E213" s="2"/>
      <c r="F213" s="2"/>
      <c r="G213" s="2"/>
      <c r="H213" s="2"/>
      <c r="I213" s="54"/>
      <c r="J213" s="142"/>
      <c r="K213" s="2"/>
    </row>
    <row r="214" spans="2:11" x14ac:dyDescent="0.2">
      <c r="B214" s="2"/>
      <c r="C214" s="2"/>
      <c r="D214" s="2"/>
      <c r="E214" s="2"/>
      <c r="F214" s="2"/>
      <c r="G214" s="2"/>
      <c r="H214" s="2"/>
      <c r="I214" s="41"/>
      <c r="J214" s="135"/>
      <c r="K214" s="2"/>
    </row>
    <row r="215" spans="2:11" x14ac:dyDescent="0.2">
      <c r="B215" s="2"/>
      <c r="C215" s="2"/>
      <c r="D215" s="2"/>
      <c r="E215" s="2"/>
      <c r="F215" s="2"/>
      <c r="G215" s="2"/>
      <c r="H215" s="2"/>
      <c r="I215" s="3"/>
      <c r="K215" s="2"/>
    </row>
    <row r="216" spans="2:11" x14ac:dyDescent="0.2">
      <c r="B216" s="2"/>
      <c r="C216" s="2"/>
      <c r="D216" s="2"/>
      <c r="E216" s="2"/>
      <c r="F216" s="2"/>
      <c r="G216" s="2"/>
      <c r="H216" s="2"/>
      <c r="I216" s="54"/>
      <c r="J216" s="142"/>
      <c r="K216" s="2"/>
    </row>
    <row r="217" spans="2:11" x14ac:dyDescent="0.2">
      <c r="B217" s="2"/>
      <c r="C217" s="2"/>
      <c r="D217" s="2"/>
      <c r="E217" s="2"/>
      <c r="F217" s="2"/>
      <c r="G217" s="2"/>
      <c r="H217" s="2"/>
      <c r="I217" s="42"/>
      <c r="J217" s="143"/>
      <c r="K217" s="2"/>
    </row>
    <row r="218" spans="2:11" x14ac:dyDescent="0.2">
      <c r="B218" s="2"/>
      <c r="C218" s="2"/>
      <c r="D218" s="2"/>
      <c r="E218" s="2"/>
      <c r="F218" s="2"/>
      <c r="G218" s="2"/>
      <c r="H218" s="2"/>
      <c r="I218" s="3"/>
      <c r="K218" s="2"/>
    </row>
    <row r="219" spans="2:11" x14ac:dyDescent="0.2">
      <c r="B219" s="2"/>
      <c r="C219" s="2"/>
      <c r="D219" s="2"/>
      <c r="E219" s="2"/>
      <c r="F219" s="2"/>
      <c r="G219" s="2"/>
      <c r="H219" s="2"/>
      <c r="I219" s="41"/>
      <c r="J219" s="135"/>
      <c r="K219" s="2"/>
    </row>
    <row r="220" spans="2:11" x14ac:dyDescent="0.2">
      <c r="B220" s="2"/>
      <c r="C220" s="2"/>
      <c r="D220" s="2"/>
      <c r="E220" s="2"/>
      <c r="F220" s="2"/>
      <c r="G220" s="2"/>
      <c r="H220" s="2"/>
      <c r="I220" s="41"/>
      <c r="J220" s="135"/>
      <c r="K220" s="2"/>
    </row>
    <row r="221" spans="2:11" x14ac:dyDescent="0.2">
      <c r="B221" s="2"/>
      <c r="C221" s="2"/>
      <c r="D221" s="2"/>
      <c r="E221" s="2"/>
      <c r="F221" s="2"/>
      <c r="G221" s="2"/>
      <c r="H221" s="2"/>
      <c r="I221" s="54"/>
      <c r="J221" s="142"/>
      <c r="K221" s="2"/>
    </row>
    <row r="222" spans="2:11" x14ac:dyDescent="0.2">
      <c r="B222" s="2"/>
      <c r="C222" s="2"/>
      <c r="D222" s="2"/>
      <c r="E222" s="2"/>
      <c r="F222" s="2"/>
      <c r="G222" s="2"/>
      <c r="H222" s="2"/>
      <c r="I222" s="41"/>
      <c r="J222" s="135"/>
      <c r="K222" s="2"/>
    </row>
    <row r="223" spans="2:11" x14ac:dyDescent="0.2">
      <c r="B223" s="2"/>
      <c r="C223" s="2"/>
      <c r="D223" s="2"/>
      <c r="E223" s="2"/>
      <c r="F223" s="2"/>
      <c r="G223" s="2"/>
      <c r="H223" s="2"/>
      <c r="I223" s="41"/>
      <c r="J223" s="135"/>
      <c r="K223" s="2"/>
    </row>
    <row r="225" spans="2:11" ht="15.75" x14ac:dyDescent="0.25">
      <c r="B225" s="44"/>
      <c r="C225" s="44"/>
      <c r="D225" s="2"/>
      <c r="E225" s="2"/>
      <c r="F225" s="2"/>
      <c r="G225" s="2"/>
      <c r="H225" s="2"/>
      <c r="I225" s="3"/>
      <c r="K225" s="2"/>
    </row>
    <row r="226" spans="2:11" x14ac:dyDescent="0.2">
      <c r="B226" s="2"/>
      <c r="C226" s="2"/>
      <c r="D226" s="2"/>
      <c r="E226" s="2"/>
      <c r="F226" s="2"/>
      <c r="G226" s="2"/>
      <c r="H226" s="2"/>
      <c r="I226" s="3"/>
      <c r="K226" s="2"/>
    </row>
    <row r="227" spans="2:11" x14ac:dyDescent="0.2">
      <c r="B227" s="45"/>
      <c r="C227" s="45"/>
      <c r="D227" s="46"/>
      <c r="E227" s="46"/>
      <c r="F227" s="46"/>
      <c r="G227" s="46"/>
      <c r="H227" s="46"/>
      <c r="I227" s="3"/>
      <c r="K227" s="2"/>
    </row>
    <row r="228" spans="2:11" x14ac:dyDescent="0.2">
      <c r="B228" s="2"/>
      <c r="C228" s="2"/>
      <c r="D228" s="2"/>
      <c r="E228" s="2"/>
      <c r="F228" s="2"/>
      <c r="G228" s="2"/>
      <c r="H228" s="2"/>
      <c r="I228" s="3"/>
      <c r="K228" s="2"/>
    </row>
    <row r="229" spans="2:11" x14ac:dyDescent="0.2">
      <c r="B229" s="4"/>
      <c r="C229" s="4"/>
      <c r="D229" s="2"/>
      <c r="E229" s="2"/>
      <c r="F229" s="2"/>
      <c r="G229" s="2"/>
      <c r="H229" s="2"/>
      <c r="I229" s="50"/>
      <c r="J229" s="138"/>
      <c r="K229" s="2"/>
    </row>
    <row r="230" spans="2:11" x14ac:dyDescent="0.2">
      <c r="B230" s="2"/>
      <c r="C230" s="2"/>
      <c r="D230" s="2"/>
      <c r="E230" s="2"/>
      <c r="F230" s="2"/>
      <c r="G230" s="2"/>
      <c r="H230" s="2"/>
      <c r="I230" s="3"/>
      <c r="K230" s="2"/>
    </row>
    <row r="231" spans="2:11" x14ac:dyDescent="0.2">
      <c r="B231" s="2"/>
      <c r="C231" s="2"/>
      <c r="D231" s="2"/>
      <c r="E231" s="2"/>
      <c r="F231" s="2"/>
      <c r="G231" s="2"/>
      <c r="H231" s="2"/>
      <c r="I231" s="40"/>
      <c r="J231" s="134"/>
      <c r="K231" s="47"/>
    </row>
    <row r="232" spans="2:11" x14ac:dyDescent="0.2">
      <c r="B232" s="2"/>
      <c r="C232" s="2"/>
      <c r="D232" s="2"/>
      <c r="E232" s="2"/>
      <c r="F232" s="2"/>
      <c r="G232" s="2"/>
      <c r="H232" s="2"/>
      <c r="I232" s="40"/>
      <c r="J232" s="134"/>
      <c r="K232" s="2"/>
    </row>
    <row r="233" spans="2:11" x14ac:dyDescent="0.2">
      <c r="B233" s="2"/>
      <c r="C233" s="2"/>
      <c r="D233" s="2"/>
      <c r="E233" s="2"/>
      <c r="F233" s="2"/>
      <c r="G233" s="2"/>
      <c r="H233" s="2"/>
      <c r="I233" s="40"/>
      <c r="J233" s="134"/>
      <c r="K233" s="2"/>
    </row>
    <row r="234" spans="2:11" x14ac:dyDescent="0.2">
      <c r="B234" s="2"/>
      <c r="C234" s="2"/>
      <c r="D234" s="2"/>
      <c r="E234" s="2"/>
      <c r="F234" s="2"/>
      <c r="G234" s="2"/>
      <c r="H234" s="2"/>
      <c r="I234" s="40"/>
      <c r="J234" s="134"/>
      <c r="K234" s="2"/>
    </row>
    <row r="235" spans="2:11" x14ac:dyDescent="0.2">
      <c r="B235" s="2"/>
      <c r="C235" s="2"/>
      <c r="D235" s="2"/>
      <c r="E235" s="2"/>
      <c r="F235" s="2"/>
      <c r="G235" s="2"/>
      <c r="H235" s="2"/>
      <c r="I235" s="40"/>
      <c r="J235" s="134"/>
      <c r="K235" s="2"/>
    </row>
    <row r="236" spans="2:11" x14ac:dyDescent="0.2">
      <c r="B236" s="2"/>
      <c r="C236" s="2"/>
      <c r="D236" s="2"/>
      <c r="E236" s="2"/>
      <c r="F236" s="2"/>
      <c r="G236" s="2"/>
      <c r="H236" s="2"/>
      <c r="I236" s="40"/>
      <c r="J236" s="134"/>
      <c r="K236" s="2"/>
    </row>
    <row r="237" spans="2:11" x14ac:dyDescent="0.2">
      <c r="B237" s="2"/>
      <c r="C237" s="2"/>
      <c r="D237" s="2"/>
      <c r="E237" s="2"/>
      <c r="F237" s="2"/>
      <c r="G237" s="2"/>
      <c r="H237" s="2"/>
      <c r="I237" s="40"/>
      <c r="J237" s="134"/>
      <c r="K237" s="2"/>
    </row>
    <row r="238" spans="2:11" x14ac:dyDescent="0.2">
      <c r="B238" s="2"/>
      <c r="C238" s="2"/>
      <c r="D238" s="2"/>
      <c r="E238" s="2"/>
      <c r="F238" s="2"/>
      <c r="G238" s="2"/>
      <c r="H238" s="2"/>
      <c r="I238" s="40"/>
      <c r="J238" s="134"/>
      <c r="K238" s="2"/>
    </row>
    <row r="239" spans="2:11" x14ac:dyDescent="0.2">
      <c r="B239" s="2"/>
      <c r="C239" s="2"/>
      <c r="D239" s="2"/>
      <c r="E239" s="2"/>
      <c r="F239" s="2"/>
      <c r="G239" s="2"/>
      <c r="H239" s="2"/>
      <c r="I239" s="48"/>
      <c r="J239" s="136"/>
      <c r="K239" s="2"/>
    </row>
    <row r="240" spans="2:11" x14ac:dyDescent="0.2">
      <c r="B240" s="4"/>
      <c r="C240" s="4"/>
      <c r="D240" s="2"/>
      <c r="E240" s="2"/>
      <c r="F240" s="2"/>
      <c r="G240" s="2"/>
      <c r="H240" s="2"/>
      <c r="I240" s="49"/>
      <c r="J240" s="137"/>
      <c r="K240" s="2"/>
    </row>
    <row r="241" spans="2:11" x14ac:dyDescent="0.2">
      <c r="B241" s="2"/>
      <c r="C241" s="2"/>
      <c r="D241" s="2"/>
      <c r="E241" s="2"/>
      <c r="F241" s="2"/>
      <c r="G241" s="2"/>
      <c r="H241" s="2"/>
      <c r="I241" s="3"/>
      <c r="K241" s="2"/>
    </row>
    <row r="242" spans="2:11" x14ac:dyDescent="0.2">
      <c r="B242" s="2"/>
      <c r="C242" s="2"/>
      <c r="D242" s="2"/>
      <c r="E242" s="2"/>
      <c r="F242" s="2"/>
      <c r="G242" s="2"/>
      <c r="H242" s="2"/>
      <c r="I242" s="3"/>
      <c r="K242" s="2"/>
    </row>
    <row r="243" spans="2:11" x14ac:dyDescent="0.2">
      <c r="B243" s="4"/>
      <c r="C243" s="4"/>
      <c r="D243" s="2"/>
      <c r="E243" s="2"/>
      <c r="F243" s="2"/>
      <c r="G243" s="2"/>
      <c r="H243" s="2"/>
      <c r="I243" s="50"/>
      <c r="J243" s="138"/>
      <c r="K243" s="2"/>
    </row>
    <row r="244" spans="2:11" x14ac:dyDescent="0.2">
      <c r="B244" s="2"/>
      <c r="C244" s="2"/>
      <c r="D244" s="2"/>
      <c r="E244" s="2"/>
      <c r="F244" s="2"/>
      <c r="G244" s="2"/>
      <c r="H244" s="2"/>
      <c r="I244" s="3"/>
      <c r="K244" s="2"/>
    </row>
    <row r="245" spans="2:11" x14ac:dyDescent="0.2">
      <c r="B245" s="2"/>
      <c r="C245" s="2"/>
      <c r="D245" s="2"/>
      <c r="E245" s="2"/>
      <c r="F245" s="2"/>
      <c r="G245" s="2"/>
      <c r="H245" s="2"/>
      <c r="I245" s="3"/>
      <c r="K245" s="2"/>
    </row>
    <row r="246" spans="2:11" x14ac:dyDescent="0.2">
      <c r="B246" s="2"/>
      <c r="C246" s="2"/>
      <c r="D246" s="2"/>
      <c r="E246" s="2"/>
      <c r="F246" s="2"/>
      <c r="G246" s="2"/>
      <c r="H246" s="2"/>
      <c r="I246" s="3"/>
      <c r="K246" s="2"/>
    </row>
    <row r="247" spans="2:11" x14ac:dyDescent="0.2">
      <c r="B247" s="2"/>
      <c r="C247" s="2"/>
      <c r="D247" s="2"/>
      <c r="E247" s="2"/>
      <c r="F247" s="2"/>
      <c r="G247" s="2"/>
      <c r="H247" s="2"/>
      <c r="I247" s="3"/>
      <c r="K247" s="2"/>
    </row>
    <row r="248" spans="2:11" x14ac:dyDescent="0.2">
      <c r="B248" s="2"/>
      <c r="C248" s="2"/>
      <c r="D248" s="2"/>
      <c r="E248" s="2"/>
      <c r="F248" s="2"/>
      <c r="G248" s="2"/>
      <c r="H248" s="2"/>
      <c r="I248" s="3"/>
      <c r="K248" s="2"/>
    </row>
    <row r="249" spans="2:11" x14ac:dyDescent="0.2">
      <c r="B249" s="2"/>
      <c r="C249" s="2"/>
      <c r="D249" s="2"/>
      <c r="E249" s="2"/>
      <c r="F249" s="2"/>
      <c r="G249" s="2"/>
      <c r="H249" s="2"/>
      <c r="I249" s="3"/>
      <c r="K249" s="2"/>
    </row>
    <row r="250" spans="2:11" x14ac:dyDescent="0.2">
      <c r="B250" s="2"/>
      <c r="C250" s="2"/>
      <c r="D250" s="2"/>
      <c r="E250" s="2"/>
      <c r="F250" s="2"/>
      <c r="G250" s="2"/>
      <c r="H250" s="2"/>
      <c r="I250" s="3"/>
      <c r="K250" s="2"/>
    </row>
    <row r="251" spans="2:11" x14ac:dyDescent="0.2">
      <c r="B251" s="2"/>
      <c r="C251" s="2"/>
      <c r="D251" s="2"/>
      <c r="E251" s="2"/>
      <c r="F251" s="2"/>
      <c r="G251" s="2"/>
      <c r="H251" s="2"/>
      <c r="I251" s="3"/>
      <c r="K251" s="2"/>
    </row>
    <row r="252" spans="2:11" x14ac:dyDescent="0.2">
      <c r="B252" s="2"/>
      <c r="C252" s="2"/>
      <c r="D252" s="2"/>
      <c r="E252" s="2"/>
      <c r="F252" s="2"/>
      <c r="G252" s="2"/>
      <c r="H252" s="2"/>
      <c r="I252" s="3"/>
      <c r="K252" s="2"/>
    </row>
    <row r="253" spans="2:11" x14ac:dyDescent="0.2">
      <c r="B253" s="2"/>
      <c r="C253" s="2"/>
      <c r="D253" s="2"/>
      <c r="E253" s="2"/>
      <c r="F253" s="2"/>
      <c r="G253" s="2"/>
      <c r="H253" s="2"/>
      <c r="I253" s="3"/>
      <c r="K253" s="2"/>
    </row>
    <row r="254" spans="2:11" x14ac:dyDescent="0.2">
      <c r="B254" s="2"/>
      <c r="C254" s="2"/>
      <c r="D254" s="2"/>
      <c r="E254" s="2"/>
      <c r="F254" s="2"/>
      <c r="G254" s="2"/>
      <c r="H254" s="2"/>
      <c r="I254" s="3"/>
      <c r="K254" s="2"/>
    </row>
    <row r="255" spans="2:11" x14ac:dyDescent="0.2">
      <c r="B255" s="2"/>
      <c r="C255" s="2"/>
      <c r="D255" s="2"/>
      <c r="E255" s="2"/>
      <c r="F255" s="2"/>
      <c r="G255" s="2"/>
      <c r="H255" s="2"/>
      <c r="I255" s="3"/>
      <c r="K255" s="2"/>
    </row>
    <row r="256" spans="2:11" x14ac:dyDescent="0.2">
      <c r="B256" s="2"/>
      <c r="C256" s="2"/>
      <c r="D256" s="2"/>
      <c r="E256" s="2"/>
      <c r="F256" s="2"/>
      <c r="G256" s="2"/>
      <c r="H256" s="2"/>
      <c r="I256" s="3"/>
      <c r="K256" s="2"/>
    </row>
    <row r="257" spans="2:11" x14ac:dyDescent="0.2">
      <c r="B257" s="2"/>
      <c r="C257" s="2"/>
      <c r="D257" s="2"/>
      <c r="E257" s="2"/>
      <c r="F257" s="2"/>
      <c r="G257" s="2"/>
      <c r="H257" s="2"/>
      <c r="I257" s="3"/>
      <c r="K257" s="2"/>
    </row>
    <row r="258" spans="2:11" x14ac:dyDescent="0.2">
      <c r="B258" s="2"/>
      <c r="C258" s="2"/>
      <c r="D258" s="2"/>
      <c r="E258" s="2"/>
      <c r="F258" s="2"/>
      <c r="G258" s="2"/>
      <c r="H258" s="2"/>
      <c r="I258" s="3"/>
      <c r="K258" s="2"/>
    </row>
    <row r="259" spans="2:11" x14ac:dyDescent="0.2">
      <c r="B259" s="2"/>
      <c r="C259" s="2"/>
      <c r="D259" s="2"/>
      <c r="E259" s="2"/>
      <c r="F259" s="2"/>
      <c r="G259" s="2"/>
      <c r="H259" s="2"/>
      <c r="I259" s="3"/>
      <c r="K259" s="2"/>
    </row>
    <row r="260" spans="2:11" x14ac:dyDescent="0.2">
      <c r="B260" s="2"/>
      <c r="C260" s="2"/>
      <c r="D260" s="2"/>
      <c r="E260" s="2"/>
      <c r="F260" s="2"/>
      <c r="G260" s="2"/>
      <c r="H260" s="2"/>
      <c r="I260" s="3"/>
      <c r="K260" s="2"/>
    </row>
    <row r="261" spans="2:11" x14ac:dyDescent="0.2">
      <c r="B261" s="2"/>
      <c r="C261" s="2"/>
      <c r="D261" s="2"/>
      <c r="E261" s="2"/>
      <c r="F261" s="2"/>
      <c r="G261" s="2"/>
      <c r="H261" s="2"/>
      <c r="I261" s="3"/>
      <c r="K261" s="2"/>
    </row>
    <row r="262" spans="2:11" x14ac:dyDescent="0.2">
      <c r="B262" s="2"/>
      <c r="C262" s="2"/>
      <c r="D262" s="2"/>
      <c r="E262" s="2"/>
      <c r="F262" s="2"/>
      <c r="G262" s="2"/>
      <c r="H262" s="2"/>
      <c r="I262" s="3"/>
      <c r="K262" s="2"/>
    </row>
    <row r="263" spans="2:11" x14ac:dyDescent="0.2">
      <c r="B263" s="2"/>
      <c r="C263" s="2"/>
      <c r="D263" s="2"/>
      <c r="E263" s="2"/>
      <c r="F263" s="2"/>
      <c r="G263" s="2"/>
      <c r="H263" s="2"/>
      <c r="I263" s="3"/>
      <c r="K263" s="2"/>
    </row>
    <row r="264" spans="2:11" x14ac:dyDescent="0.2">
      <c r="B264" s="2"/>
      <c r="C264" s="2"/>
      <c r="D264" s="2"/>
      <c r="E264" s="2"/>
      <c r="F264" s="2"/>
      <c r="G264" s="2"/>
      <c r="H264" s="2"/>
      <c r="I264" s="3"/>
      <c r="K264" s="2"/>
    </row>
    <row r="265" spans="2:11" x14ac:dyDescent="0.2">
      <c r="B265" s="2"/>
      <c r="C265" s="2"/>
      <c r="D265" s="2"/>
      <c r="E265" s="2"/>
      <c r="F265" s="2"/>
      <c r="G265" s="2"/>
      <c r="H265" s="2"/>
      <c r="I265" s="3"/>
      <c r="K265" s="2"/>
    </row>
    <row r="266" spans="2:11" x14ac:dyDescent="0.2">
      <c r="B266" s="2"/>
      <c r="C266" s="2"/>
      <c r="D266" s="2"/>
      <c r="E266" s="2"/>
      <c r="F266" s="2"/>
      <c r="G266" s="2"/>
      <c r="H266" s="2"/>
      <c r="I266" s="3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3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3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3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3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3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3"/>
      <c r="K272" s="2"/>
    </row>
    <row r="273" spans="2:11" x14ac:dyDescent="0.2">
      <c r="B273" s="2"/>
      <c r="C273" s="2"/>
      <c r="D273" s="2"/>
      <c r="E273" s="2"/>
      <c r="F273" s="2"/>
      <c r="G273" s="2"/>
      <c r="H273" s="2"/>
      <c r="I273" s="3"/>
      <c r="K273" s="2"/>
    </row>
    <row r="274" spans="2:11" x14ac:dyDescent="0.2">
      <c r="B274" s="2"/>
      <c r="C274" s="2"/>
      <c r="D274" s="2"/>
      <c r="E274" s="2"/>
      <c r="F274" s="2"/>
      <c r="G274" s="2"/>
      <c r="H274" s="2"/>
      <c r="I274" s="3"/>
      <c r="K274" s="2"/>
    </row>
    <row r="275" spans="2:11" x14ac:dyDescent="0.2">
      <c r="B275" s="2"/>
      <c r="C275" s="2"/>
      <c r="D275" s="2"/>
      <c r="E275" s="2"/>
      <c r="F275" s="2"/>
      <c r="G275" s="2"/>
      <c r="H275" s="2"/>
      <c r="I275" s="3"/>
      <c r="K275" s="2"/>
    </row>
    <row r="276" spans="2:11" x14ac:dyDescent="0.2">
      <c r="B276" s="2"/>
      <c r="C276" s="2"/>
      <c r="D276" s="2"/>
      <c r="E276" s="2"/>
      <c r="F276" s="2"/>
      <c r="G276" s="2"/>
      <c r="H276" s="2"/>
      <c r="I276" s="3"/>
      <c r="K276" s="2"/>
    </row>
    <row r="277" spans="2:11" x14ac:dyDescent="0.2">
      <c r="B277" s="2"/>
      <c r="C277" s="2"/>
      <c r="D277" s="2"/>
      <c r="E277" s="2"/>
      <c r="F277" s="2"/>
      <c r="G277" s="2"/>
      <c r="H277" s="2"/>
      <c r="I277" s="3"/>
      <c r="K277" s="2"/>
    </row>
    <row r="278" spans="2:11" x14ac:dyDescent="0.2">
      <c r="B278" s="2"/>
      <c r="C278" s="2"/>
      <c r="D278" s="2"/>
      <c r="E278" s="2"/>
      <c r="F278" s="2"/>
      <c r="G278" s="2"/>
      <c r="H278" s="2"/>
      <c r="I278" s="3"/>
      <c r="K278" s="2"/>
    </row>
    <row r="279" spans="2:11" x14ac:dyDescent="0.2">
      <c r="B279" s="2"/>
      <c r="C279" s="2"/>
      <c r="D279" s="2"/>
      <c r="E279" s="2"/>
      <c r="F279" s="2"/>
      <c r="G279" s="2"/>
      <c r="H279" s="2"/>
      <c r="I279" s="51"/>
      <c r="J279" s="139"/>
      <c r="K279" s="2"/>
    </row>
    <row r="280" spans="2:11" x14ac:dyDescent="0.2">
      <c r="B280" s="4"/>
      <c r="C280" s="4"/>
      <c r="D280" s="2"/>
      <c r="E280" s="2"/>
      <c r="F280" s="2"/>
      <c r="G280" s="2"/>
      <c r="H280" s="2"/>
      <c r="I280" s="49"/>
      <c r="J280" s="137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51"/>
      <c r="J281" s="139"/>
      <c r="K281" s="2"/>
    </row>
    <row r="282" spans="2:11" x14ac:dyDescent="0.2">
      <c r="B282" s="46"/>
      <c r="C282" s="46"/>
      <c r="D282" s="46"/>
      <c r="E282" s="46"/>
      <c r="F282" s="46"/>
      <c r="G282" s="46"/>
      <c r="H282" s="46"/>
      <c r="I282" s="52"/>
      <c r="J282" s="140"/>
      <c r="K282" s="46"/>
    </row>
    <row r="283" spans="2:11" x14ac:dyDescent="0.2">
      <c r="B283" s="2"/>
      <c r="C283" s="2"/>
      <c r="D283" s="2"/>
      <c r="E283" s="2"/>
      <c r="F283" s="2"/>
      <c r="G283" s="2"/>
      <c r="H283" s="2"/>
      <c r="I283" s="3"/>
      <c r="K283" s="2"/>
    </row>
    <row r="284" spans="2:11" x14ac:dyDescent="0.2">
      <c r="B284" s="4"/>
      <c r="C284" s="4"/>
      <c r="D284" s="4"/>
      <c r="E284" s="4"/>
      <c r="F284" s="4"/>
      <c r="G284" s="4"/>
      <c r="H284" s="4"/>
      <c r="I284" s="50"/>
      <c r="J284" s="138"/>
      <c r="K284" s="4"/>
    </row>
    <row r="285" spans="2:11" x14ac:dyDescent="0.2">
      <c r="B285" s="4"/>
      <c r="C285" s="4"/>
      <c r="D285" s="4"/>
      <c r="E285" s="4"/>
      <c r="F285" s="4"/>
      <c r="G285" s="4"/>
      <c r="H285" s="4"/>
      <c r="I285" s="50"/>
      <c r="J285" s="138"/>
      <c r="K285" s="4"/>
    </row>
    <row r="286" spans="2:11" x14ac:dyDescent="0.2">
      <c r="B286" s="2"/>
      <c r="C286" s="2"/>
      <c r="D286" s="2"/>
      <c r="E286" s="2"/>
      <c r="F286" s="2"/>
      <c r="G286" s="2"/>
      <c r="H286" s="2"/>
      <c r="I286" s="3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3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53"/>
      <c r="J288" s="141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53"/>
      <c r="J289" s="141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53"/>
      <c r="J290" s="141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53"/>
      <c r="J291" s="141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3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3"/>
      <c r="K293" s="2"/>
    </row>
    <row r="294" spans="2:11" x14ac:dyDescent="0.2">
      <c r="B294" s="2"/>
      <c r="C294" s="2"/>
      <c r="D294" s="4"/>
      <c r="E294" s="4"/>
      <c r="F294" s="4"/>
      <c r="G294" s="4"/>
      <c r="H294" s="4"/>
      <c r="I294" s="3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3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3"/>
      <c r="K296" s="2"/>
    </row>
    <row r="297" spans="2:11" x14ac:dyDescent="0.2">
      <c r="B297" s="4"/>
      <c r="C297" s="4"/>
      <c r="D297" s="37"/>
      <c r="E297" s="37"/>
      <c r="F297" s="37"/>
      <c r="G297" s="37"/>
      <c r="H297" s="37"/>
      <c r="I297" s="38"/>
      <c r="J297" s="133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38"/>
      <c r="J298" s="133"/>
      <c r="K298" s="2"/>
    </row>
    <row r="299" spans="2:11" x14ac:dyDescent="0.2">
      <c r="B299" s="4"/>
      <c r="C299" s="4"/>
      <c r="D299" s="2"/>
      <c r="E299" s="2"/>
      <c r="F299" s="2"/>
      <c r="G299" s="2"/>
      <c r="H299" s="2"/>
      <c r="I299" s="41"/>
      <c r="J299" s="135"/>
      <c r="K299" s="2"/>
    </row>
    <row r="300" spans="2:11" x14ac:dyDescent="0.2">
      <c r="B300" s="4"/>
      <c r="C300" s="4"/>
      <c r="D300" s="2"/>
      <c r="E300" s="2"/>
      <c r="F300" s="2"/>
      <c r="G300" s="2"/>
      <c r="H300" s="2"/>
      <c r="I300" s="41"/>
      <c r="J300" s="135"/>
      <c r="K300" s="2"/>
    </row>
    <row r="301" spans="2:11" x14ac:dyDescent="0.2">
      <c r="B301" s="4"/>
      <c r="C301" s="4"/>
      <c r="D301" s="2"/>
      <c r="E301" s="2"/>
      <c r="F301" s="2"/>
      <c r="G301" s="2"/>
      <c r="H301" s="2"/>
      <c r="I301" s="41"/>
      <c r="J301" s="135"/>
      <c r="K301" s="2"/>
    </row>
    <row r="302" spans="2:11" x14ac:dyDescent="0.2">
      <c r="B302" s="4"/>
      <c r="C302" s="4"/>
      <c r="D302" s="2"/>
      <c r="E302" s="2"/>
      <c r="F302" s="2"/>
      <c r="G302" s="2"/>
      <c r="H302" s="2"/>
      <c r="I302" s="41"/>
      <c r="J302" s="135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3"/>
      <c r="K303" s="2"/>
    </row>
    <row r="304" spans="2:11" x14ac:dyDescent="0.2">
      <c r="B304" s="4"/>
      <c r="C304" s="4"/>
      <c r="D304" s="2"/>
      <c r="E304" s="2"/>
      <c r="F304" s="2"/>
      <c r="G304" s="2"/>
      <c r="H304" s="2"/>
      <c r="I304" s="54"/>
      <c r="J304" s="142"/>
      <c r="K304" s="2"/>
    </row>
    <row r="305" spans="2:11" x14ac:dyDescent="0.2">
      <c r="B305" s="2"/>
      <c r="C305" s="2"/>
      <c r="D305" s="2"/>
      <c r="E305" s="2"/>
      <c r="F305" s="2"/>
      <c r="G305" s="2"/>
      <c r="H305" s="2"/>
      <c r="I305" s="41"/>
      <c r="J305" s="135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3"/>
      <c r="K306" s="2"/>
    </row>
    <row r="307" spans="2:11" x14ac:dyDescent="0.2">
      <c r="B307" s="2"/>
      <c r="C307" s="2"/>
      <c r="D307" s="2"/>
      <c r="E307" s="2"/>
      <c r="F307" s="2"/>
      <c r="G307" s="2"/>
      <c r="H307" s="2"/>
      <c r="I307" s="54"/>
      <c r="J307" s="142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41"/>
      <c r="J308" s="135"/>
      <c r="K308" s="2"/>
    </row>
    <row r="309" spans="2:11" x14ac:dyDescent="0.2">
      <c r="B309" s="2"/>
      <c r="C309" s="2"/>
      <c r="D309" s="2"/>
      <c r="E309" s="2"/>
      <c r="F309" s="2"/>
      <c r="G309" s="2"/>
      <c r="H309" s="2"/>
      <c r="I309" s="3"/>
      <c r="K309" s="2"/>
    </row>
    <row r="310" spans="2:11" x14ac:dyDescent="0.2">
      <c r="B310" s="2"/>
      <c r="C310" s="2"/>
      <c r="D310" s="2"/>
      <c r="E310" s="2"/>
      <c r="F310" s="2"/>
      <c r="G310" s="2"/>
      <c r="H310" s="2"/>
      <c r="I310" s="54"/>
      <c r="J310" s="142"/>
      <c r="K310" s="2"/>
    </row>
    <row r="311" spans="2:11" x14ac:dyDescent="0.2">
      <c r="B311" s="2"/>
      <c r="C311" s="2"/>
      <c r="D311" s="2"/>
      <c r="E311" s="2"/>
      <c r="F311" s="2"/>
      <c r="G311" s="2"/>
      <c r="H311" s="2"/>
      <c r="I311" s="42"/>
      <c r="J311" s="143"/>
      <c r="K311" s="2"/>
    </row>
    <row r="312" spans="2:11" x14ac:dyDescent="0.2">
      <c r="B312" s="2"/>
      <c r="C312" s="2"/>
      <c r="D312" s="2"/>
      <c r="E312" s="2"/>
      <c r="F312" s="2"/>
      <c r="G312" s="2"/>
      <c r="H312" s="2"/>
      <c r="I312" s="3"/>
      <c r="K312" s="2"/>
    </row>
    <row r="313" spans="2:11" x14ac:dyDescent="0.2">
      <c r="B313" s="2"/>
      <c r="C313" s="2"/>
      <c r="D313" s="2"/>
      <c r="E313" s="2"/>
      <c r="F313" s="2"/>
      <c r="G313" s="2"/>
      <c r="H313" s="2"/>
      <c r="I313" s="41"/>
      <c r="J313" s="135"/>
      <c r="K313" s="2"/>
    </row>
    <row r="314" spans="2:11" x14ac:dyDescent="0.2">
      <c r="B314" s="2"/>
      <c r="C314" s="2"/>
      <c r="D314" s="2"/>
      <c r="E314" s="2"/>
      <c r="F314" s="2"/>
      <c r="G314" s="2"/>
      <c r="H314" s="2"/>
      <c r="I314" s="41"/>
      <c r="J314" s="135"/>
      <c r="K314" s="2"/>
    </row>
    <row r="315" spans="2:11" x14ac:dyDescent="0.2">
      <c r="B315" s="2"/>
      <c r="C315" s="2"/>
      <c r="D315" s="2"/>
      <c r="E315" s="2"/>
      <c r="F315" s="2"/>
      <c r="G315" s="2"/>
      <c r="H315" s="2"/>
      <c r="I315" s="54"/>
      <c r="J315" s="142"/>
      <c r="K315" s="2"/>
    </row>
    <row r="316" spans="2:11" x14ac:dyDescent="0.2">
      <c r="B316" s="2"/>
      <c r="C316" s="2"/>
      <c r="D316" s="2"/>
      <c r="E316" s="2"/>
      <c r="F316" s="2"/>
      <c r="G316" s="2"/>
      <c r="H316" s="2"/>
      <c r="I316" s="41"/>
      <c r="J316" s="135"/>
      <c r="K316" s="2"/>
    </row>
    <row r="317" spans="2:11" x14ac:dyDescent="0.2">
      <c r="B317" s="2"/>
      <c r="C317" s="2"/>
      <c r="D317" s="2"/>
      <c r="E317" s="2"/>
      <c r="F317" s="2"/>
      <c r="G317" s="2"/>
      <c r="H317" s="2"/>
      <c r="I317" s="41"/>
      <c r="J317" s="135"/>
      <c r="K317" s="2"/>
    </row>
  </sheetData>
  <phoneticPr fontId="18" type="noConversion"/>
  <pageMargins left="1.25" right="0.25" top="0.25" bottom="0.5" header="0.5" footer="0.5"/>
  <pageSetup paperSize="17" scale="83" firstPageNumber="122" orientation="landscape" useFirstPageNumber="1" r:id="rId1"/>
  <headerFooter alignWithMargins="0"/>
  <rowBreaks count="1" manualBreakCount="1">
    <brk id="5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O46"/>
  <sheetViews>
    <sheetView topLeftCell="A25" zoomScaleNormal="100" workbookViewId="0">
      <selection activeCell="E40" sqref="E40"/>
    </sheetView>
  </sheetViews>
  <sheetFormatPr defaultRowHeight="12.75" x14ac:dyDescent="0.2"/>
  <cols>
    <col min="1" max="1" width="41.85546875" customWidth="1"/>
    <col min="2" max="2" width="19.7109375" customWidth="1"/>
    <col min="3" max="3" width="5.7109375" customWidth="1"/>
    <col min="4" max="4" width="19.7109375" customWidth="1"/>
    <col min="5" max="5" width="31.7109375" customWidth="1"/>
    <col min="7" max="7" width="33.5703125" customWidth="1"/>
  </cols>
  <sheetData>
    <row r="1" spans="1:15" ht="20.100000000000001" customHeight="1" x14ac:dyDescent="0.25">
      <c r="A1" s="149" t="s">
        <v>100</v>
      </c>
    </row>
    <row r="2" spans="1:15" ht="20.100000000000001" customHeight="1" x14ac:dyDescent="0.25">
      <c r="A2" s="149"/>
    </row>
    <row r="3" spans="1:15" s="153" customFormat="1" ht="20.100000000000001" customHeight="1" x14ac:dyDescent="0.25">
      <c r="A3" s="181" t="str">
        <f>'Sources &amp; Uses'!B2</f>
        <v>Name</v>
      </c>
    </row>
    <row r="4" spans="1:15" s="153" customFormat="1" ht="20.100000000000001" customHeight="1" x14ac:dyDescent="0.25">
      <c r="A4" s="213" t="s">
        <v>142</v>
      </c>
    </row>
    <row r="5" spans="1:15" s="153" customFormat="1" ht="20.100000000000001" customHeight="1" x14ac:dyDescent="0.25">
      <c r="A5" s="258" t="s">
        <v>120</v>
      </c>
      <c r="B5" s="259"/>
      <c r="C5" s="259"/>
      <c r="D5" s="259"/>
      <c r="E5" s="260"/>
      <c r="G5" s="255"/>
      <c r="H5" s="256"/>
      <c r="I5" s="256"/>
      <c r="J5" s="256"/>
      <c r="K5" s="256"/>
      <c r="L5" s="256"/>
      <c r="M5" s="256"/>
      <c r="N5" s="256"/>
      <c r="O5" s="257"/>
    </row>
    <row r="6" spans="1:15" s="153" customFormat="1" ht="20.100000000000001" customHeight="1" x14ac:dyDescent="0.2">
      <c r="A6" s="170" t="s">
        <v>102</v>
      </c>
      <c r="B6" s="171">
        <v>0.8</v>
      </c>
      <c r="C6" s="172"/>
      <c r="D6" s="172" t="s">
        <v>106</v>
      </c>
      <c r="E6" s="180">
        <f>(B8-B9)*(1-B10)</f>
        <v>0</v>
      </c>
      <c r="F6" s="154"/>
      <c r="G6" s="155"/>
      <c r="H6" s="154"/>
      <c r="I6" s="154"/>
      <c r="J6" s="154"/>
      <c r="K6" s="154"/>
      <c r="L6" s="154"/>
      <c r="M6" s="154"/>
      <c r="N6" s="154"/>
      <c r="O6" s="156"/>
    </row>
    <row r="7" spans="1:15" s="153" customFormat="1" ht="20.100000000000001" customHeight="1" x14ac:dyDescent="0.2">
      <c r="A7" s="166" t="s">
        <v>103</v>
      </c>
      <c r="B7" s="173">
        <v>0</v>
      </c>
      <c r="D7" s="153" t="s">
        <v>71</v>
      </c>
      <c r="E7" s="174">
        <v>0.05</v>
      </c>
      <c r="F7" s="154"/>
      <c r="G7" s="155"/>
      <c r="H7" s="157"/>
      <c r="I7" s="157"/>
      <c r="J7" s="157"/>
      <c r="K7" s="157"/>
      <c r="L7" s="157"/>
      <c r="M7" s="157"/>
      <c r="N7" s="157"/>
      <c r="O7" s="158"/>
    </row>
    <row r="8" spans="1:15" s="153" customFormat="1" ht="20.100000000000001" customHeight="1" x14ac:dyDescent="0.2">
      <c r="A8" s="155" t="s">
        <v>138</v>
      </c>
      <c r="B8" s="250">
        <v>0</v>
      </c>
      <c r="C8" s="154"/>
      <c r="D8" s="153" t="s">
        <v>70</v>
      </c>
      <c r="E8" s="176">
        <v>360</v>
      </c>
      <c r="F8" s="154"/>
      <c r="G8" s="155"/>
      <c r="H8" s="157"/>
      <c r="I8" s="157"/>
      <c r="J8" s="157"/>
      <c r="K8" s="157"/>
      <c r="L8" s="157"/>
      <c r="M8" s="157"/>
      <c r="N8" s="157"/>
      <c r="O8" s="158"/>
    </row>
    <row r="9" spans="1:15" s="153" customFormat="1" ht="20.100000000000001" customHeight="1" x14ac:dyDescent="0.25">
      <c r="A9" s="155" t="s">
        <v>153</v>
      </c>
      <c r="B9" s="250">
        <v>0</v>
      </c>
      <c r="C9" s="154"/>
      <c r="E9" s="176"/>
      <c r="G9" s="197"/>
      <c r="H9" s="160"/>
      <c r="I9" s="160"/>
      <c r="J9" s="160"/>
      <c r="K9" s="160"/>
      <c r="L9" s="160"/>
      <c r="M9" s="160"/>
      <c r="N9" s="160"/>
      <c r="O9" s="161"/>
    </row>
    <row r="10" spans="1:15" s="153" customFormat="1" ht="20.100000000000001" customHeight="1" x14ac:dyDescent="0.25">
      <c r="A10" s="177" t="s">
        <v>101</v>
      </c>
      <c r="B10" s="178">
        <v>0.05</v>
      </c>
      <c r="C10" s="179"/>
      <c r="D10" s="164" t="s">
        <v>107</v>
      </c>
      <c r="E10" s="168">
        <f>PMT(E7/12,E8,E6)</f>
        <v>0</v>
      </c>
      <c r="H10" s="193"/>
      <c r="I10" s="193"/>
      <c r="J10" s="193"/>
      <c r="K10" s="194"/>
      <c r="L10" s="193"/>
      <c r="M10" s="193"/>
      <c r="N10" s="193"/>
      <c r="O10" s="193"/>
    </row>
    <row r="11" spans="1:15" s="153" customFormat="1" ht="20.100000000000001" customHeight="1" x14ac:dyDescent="0.2">
      <c r="A11" s="154"/>
      <c r="B11" s="192"/>
      <c r="C11" s="154"/>
      <c r="E11" s="191"/>
    </row>
    <row r="12" spans="1:15" s="153" customFormat="1" ht="20.100000000000001" customHeight="1" x14ac:dyDescent="0.25">
      <c r="A12" s="258" t="s">
        <v>139</v>
      </c>
      <c r="B12" s="259"/>
      <c r="C12" s="259"/>
      <c r="D12" s="259"/>
      <c r="E12" s="260"/>
    </row>
    <row r="13" spans="1:15" s="153" customFormat="1" ht="20.100000000000001" customHeight="1" x14ac:dyDescent="0.2">
      <c r="A13" s="166"/>
      <c r="B13" s="165" t="s">
        <v>104</v>
      </c>
      <c r="D13" s="261" t="s">
        <v>114</v>
      </c>
      <c r="E13" s="262"/>
    </row>
    <row r="14" spans="1:15" s="153" customFormat="1" ht="20.100000000000001" customHeight="1" x14ac:dyDescent="0.2">
      <c r="A14" s="166" t="s">
        <v>124</v>
      </c>
      <c r="B14" s="185">
        <v>0</v>
      </c>
      <c r="C14" s="189"/>
      <c r="D14" s="198" t="s">
        <v>115</v>
      </c>
      <c r="E14" s="184"/>
    </row>
    <row r="15" spans="1:15" s="153" customFormat="1" ht="20.100000000000001" customHeight="1" x14ac:dyDescent="0.2">
      <c r="A15" s="166" t="s">
        <v>112</v>
      </c>
      <c r="B15" s="162">
        <v>0</v>
      </c>
      <c r="D15" s="198"/>
      <c r="E15" s="184"/>
    </row>
    <row r="16" spans="1:15" s="153" customFormat="1" ht="20.100000000000001" customHeight="1" x14ac:dyDescent="0.2">
      <c r="A16" s="159" t="s">
        <v>113</v>
      </c>
      <c r="B16" s="190">
        <f>B14+B15</f>
        <v>0</v>
      </c>
      <c r="C16" s="187"/>
      <c r="D16" s="164"/>
      <c r="E16" s="167"/>
    </row>
    <row r="17" spans="1:15" s="153" customFormat="1" ht="20.100000000000001" customHeight="1" x14ac:dyDescent="0.2">
      <c r="B17" s="183"/>
      <c r="C17" s="191"/>
    </row>
    <row r="18" spans="1:15" s="153" customFormat="1" ht="20.100000000000001" customHeight="1" x14ac:dyDescent="0.25">
      <c r="A18" s="258" t="s">
        <v>108</v>
      </c>
      <c r="B18" s="259"/>
      <c r="C18" s="259"/>
      <c r="D18" s="259"/>
      <c r="E18" s="260"/>
    </row>
    <row r="19" spans="1:15" s="153" customFormat="1" ht="20.100000000000001" customHeight="1" x14ac:dyDescent="0.2">
      <c r="A19" s="166"/>
      <c r="B19" s="165" t="s">
        <v>104</v>
      </c>
      <c r="D19" s="261" t="s">
        <v>114</v>
      </c>
      <c r="E19" s="262"/>
    </row>
    <row r="20" spans="1:15" s="153" customFormat="1" ht="20.100000000000001" customHeight="1" x14ac:dyDescent="0.2">
      <c r="A20" s="166" t="s">
        <v>109</v>
      </c>
      <c r="B20" s="183">
        <f>-E10</f>
        <v>0</v>
      </c>
      <c r="D20" s="198"/>
      <c r="E20" s="184"/>
    </row>
    <row r="21" spans="1:15" s="153" customFormat="1" ht="20.100000000000001" customHeight="1" x14ac:dyDescent="0.2">
      <c r="A21" s="166" t="s">
        <v>111</v>
      </c>
      <c r="B21" s="185">
        <v>0</v>
      </c>
      <c r="D21" s="198"/>
      <c r="E21" s="184"/>
    </row>
    <row r="22" spans="1:15" s="153" customFormat="1" ht="20.100000000000001" customHeight="1" x14ac:dyDescent="0.2">
      <c r="A22" s="166" t="s">
        <v>72</v>
      </c>
      <c r="B22" s="185">
        <v>0</v>
      </c>
      <c r="D22" s="198"/>
      <c r="E22" s="184"/>
    </row>
    <row r="23" spans="1:15" s="153" customFormat="1" ht="20.100000000000001" customHeight="1" x14ac:dyDescent="0.2">
      <c r="A23" s="166" t="s">
        <v>110</v>
      </c>
      <c r="B23" s="185">
        <v>0</v>
      </c>
      <c r="D23" s="198"/>
      <c r="E23" s="184"/>
    </row>
    <row r="24" spans="1:15" s="153" customFormat="1" ht="20.100000000000001" customHeight="1" x14ac:dyDescent="0.25">
      <c r="A24" s="182" t="s">
        <v>122</v>
      </c>
      <c r="B24" s="186">
        <f>SUM(B20:B23)</f>
        <v>0</v>
      </c>
      <c r="C24" s="195"/>
      <c r="D24" s="195" t="s">
        <v>119</v>
      </c>
      <c r="E24" s="196"/>
    </row>
    <row r="25" spans="1:15" s="153" customFormat="1" ht="20.100000000000001" customHeight="1" x14ac:dyDescent="0.2">
      <c r="A25" s="177" t="s">
        <v>105</v>
      </c>
      <c r="B25" s="162">
        <v>0</v>
      </c>
      <c r="C25" s="195"/>
      <c r="D25" s="199"/>
      <c r="E25" s="196"/>
    </row>
    <row r="26" spans="1:15" s="153" customFormat="1" ht="20.100000000000001" customHeight="1" x14ac:dyDescent="0.2">
      <c r="A26" s="159" t="s">
        <v>121</v>
      </c>
      <c r="B26" s="187">
        <f>B24+B25</f>
        <v>0</v>
      </c>
      <c r="C26" s="195"/>
      <c r="D26" s="195"/>
      <c r="E26" s="196"/>
    </row>
    <row r="27" spans="1:15" s="153" customFormat="1" ht="20.100000000000001" customHeight="1" x14ac:dyDescent="0.2"/>
    <row r="28" spans="1:15" s="153" customFormat="1" ht="20.100000000000001" customHeight="1" x14ac:dyDescent="0.2">
      <c r="A28" s="153" t="s">
        <v>116</v>
      </c>
      <c r="B28" s="163">
        <f>B16-B26</f>
        <v>0</v>
      </c>
      <c r="D28" s="254"/>
      <c r="E28" s="254"/>
    </row>
    <row r="29" spans="1:15" s="153" customFormat="1" ht="20.100000000000001" customHeight="1" x14ac:dyDescent="0.2">
      <c r="D29" s="254"/>
      <c r="E29" s="254"/>
      <c r="G29"/>
      <c r="H29"/>
      <c r="I29"/>
      <c r="J29"/>
      <c r="K29"/>
      <c r="L29"/>
      <c r="M29"/>
      <c r="N29"/>
      <c r="O29"/>
    </row>
    <row r="30" spans="1:15" s="153" customFormat="1" ht="20.100000000000001" customHeight="1" x14ac:dyDescent="0.25">
      <c r="A30" s="152" t="s">
        <v>118</v>
      </c>
      <c r="B30" s="247" t="e">
        <f>B24/B16</f>
        <v>#DIV/0!</v>
      </c>
    </row>
    <row r="31" spans="1:15" s="153" customFormat="1" ht="20.100000000000001" customHeight="1" x14ac:dyDescent="0.2">
      <c r="A31" s="153" t="s">
        <v>117</v>
      </c>
      <c r="B31" s="248" t="e">
        <f>B26/B16</f>
        <v>#DIV/0!</v>
      </c>
      <c r="G31"/>
      <c r="H31"/>
      <c r="I31"/>
      <c r="J31"/>
      <c r="K31"/>
      <c r="L31"/>
      <c r="M31"/>
      <c r="N31"/>
      <c r="O31"/>
    </row>
    <row r="32" spans="1:15" s="153" customFormat="1" ht="20.100000000000001" customHeight="1" thickBot="1" x14ac:dyDescent="0.3">
      <c r="B32" s="169"/>
    </row>
    <row r="33" spans="1:5" s="153" customFormat="1" ht="20.100000000000001" customHeight="1" x14ac:dyDescent="0.25">
      <c r="A33" s="251" t="s">
        <v>131</v>
      </c>
      <c r="B33" s="252"/>
      <c r="C33" s="252"/>
      <c r="D33" s="252"/>
      <c r="E33" s="253"/>
    </row>
    <row r="34" spans="1:5" s="153" customFormat="1" ht="20.100000000000001" customHeight="1" x14ac:dyDescent="0.25">
      <c r="A34" s="214" t="s">
        <v>133</v>
      </c>
      <c r="B34" s="215">
        <f>B8</f>
        <v>0</v>
      </c>
      <c r="C34" s="164"/>
      <c r="D34" s="200" t="s">
        <v>114</v>
      </c>
      <c r="E34" s="216" t="s">
        <v>136</v>
      </c>
    </row>
    <row r="35" spans="1:5" s="153" customFormat="1" ht="20.100000000000001" customHeight="1" x14ac:dyDescent="0.2">
      <c r="A35" s="217" t="s">
        <v>125</v>
      </c>
      <c r="B35" s="218">
        <v>0</v>
      </c>
      <c r="C35" s="201"/>
      <c r="D35" s="219"/>
      <c r="E35" s="220" t="s">
        <v>126</v>
      </c>
    </row>
    <row r="36" spans="1:5" s="153" customFormat="1" ht="20.100000000000001" customHeight="1" x14ac:dyDescent="0.2">
      <c r="A36" s="217" t="s">
        <v>130</v>
      </c>
      <c r="B36" s="221">
        <v>0</v>
      </c>
      <c r="C36" s="175"/>
      <c r="D36" s="219"/>
      <c r="E36" s="220" t="s">
        <v>135</v>
      </c>
    </row>
    <row r="37" spans="1:5" s="152" customFormat="1" ht="20.100000000000001" customHeight="1" x14ac:dyDescent="0.25">
      <c r="A37" s="217" t="s">
        <v>132</v>
      </c>
      <c r="B37" s="221">
        <v>0</v>
      </c>
      <c r="C37" s="175"/>
      <c r="D37" s="219"/>
      <c r="E37" s="220" t="s">
        <v>134</v>
      </c>
    </row>
    <row r="38" spans="1:5" s="153" customFormat="1" ht="20.100000000000001" customHeight="1" x14ac:dyDescent="0.25">
      <c r="A38" s="222" t="s">
        <v>144</v>
      </c>
      <c r="B38" s="186">
        <f>B34-SUM(B35:B37)</f>
        <v>0</v>
      </c>
      <c r="C38" s="188"/>
      <c r="D38" s="223"/>
      <c r="E38" s="224"/>
    </row>
    <row r="39" spans="1:5" s="152" customFormat="1" ht="20.100000000000001" customHeight="1" x14ac:dyDescent="0.25">
      <c r="A39" s="225" t="s">
        <v>145</v>
      </c>
      <c r="B39" s="241">
        <f>'Sources &amp; Uses'!I54</f>
        <v>0</v>
      </c>
      <c r="C39" s="153"/>
      <c r="D39" s="219"/>
      <c r="E39" s="226"/>
    </row>
    <row r="40" spans="1:5" s="152" customFormat="1" ht="20.100000000000001" customHeight="1" x14ac:dyDescent="0.25">
      <c r="A40" s="222" t="s">
        <v>123</v>
      </c>
      <c r="B40" s="242">
        <f>B38-B39</f>
        <v>0</v>
      </c>
      <c r="C40" s="227"/>
      <c r="D40" s="228">
        <f>B40+SUM(B45:B45)</f>
        <v>0</v>
      </c>
      <c r="E40" s="229" t="s">
        <v>149</v>
      </c>
    </row>
    <row r="41" spans="1:5" s="153" customFormat="1" ht="20.100000000000001" customHeight="1" x14ac:dyDescent="0.25">
      <c r="A41" s="230"/>
      <c r="B41" s="243"/>
      <c r="C41" s="231"/>
      <c r="D41" s="232"/>
      <c r="E41" s="233"/>
    </row>
    <row r="42" spans="1:5" s="153" customFormat="1" ht="20.100000000000001" customHeight="1" x14ac:dyDescent="0.25">
      <c r="A42" s="214" t="s">
        <v>146</v>
      </c>
      <c r="B42" s="244">
        <f>'Sources &amp; Uses'!I9</f>
        <v>0</v>
      </c>
      <c r="C42" s="164"/>
      <c r="D42" s="200" t="s">
        <v>114</v>
      </c>
      <c r="E42" s="216" t="s">
        <v>136</v>
      </c>
    </row>
    <row r="43" spans="1:5" s="153" customFormat="1" ht="20.100000000000001" customHeight="1" x14ac:dyDescent="0.2">
      <c r="A43" s="217" t="s">
        <v>129</v>
      </c>
      <c r="B43" s="245">
        <f>B42-('Sources &amp; Uses'!I10-'Sources &amp; Uses'!I5-'Sources &amp; Uses'!I6+B8)+'Sources &amp; Uses'!I54</f>
        <v>0</v>
      </c>
      <c r="C43" s="175"/>
      <c r="D43" s="235" t="s">
        <v>150</v>
      </c>
      <c r="E43" s="220" t="s">
        <v>128</v>
      </c>
    </row>
    <row r="44" spans="1:5" s="153" customFormat="1" ht="20.100000000000001" customHeight="1" x14ac:dyDescent="0.2">
      <c r="A44" s="217" t="s">
        <v>151</v>
      </c>
      <c r="B44" s="246">
        <v>0</v>
      </c>
      <c r="C44" s="175"/>
      <c r="D44" s="219"/>
      <c r="E44" s="220" t="s">
        <v>152</v>
      </c>
    </row>
    <row r="45" spans="1:5" s="152" customFormat="1" ht="20.100000000000001" customHeight="1" x14ac:dyDescent="0.25">
      <c r="A45" s="217" t="s">
        <v>137</v>
      </c>
      <c r="B45" s="249">
        <f>B9</f>
        <v>0</v>
      </c>
      <c r="C45" s="175"/>
      <c r="D45" s="234"/>
      <c r="E45" s="220" t="s">
        <v>127</v>
      </c>
    </row>
    <row r="46" spans="1:5" ht="20.100000000000001" customHeight="1" thickBot="1" x14ac:dyDescent="0.3">
      <c r="A46" s="239" t="s">
        <v>147</v>
      </c>
      <c r="B46" s="237">
        <f>B42-SUM(B43:B45)</f>
        <v>0</v>
      </c>
      <c r="C46" s="236"/>
      <c r="D46" s="238"/>
      <c r="E46" s="240" t="s">
        <v>148</v>
      </c>
    </row>
  </sheetData>
  <mergeCells count="8">
    <mergeCell ref="A33:E33"/>
    <mergeCell ref="D28:E29"/>
    <mergeCell ref="G5:O5"/>
    <mergeCell ref="A5:E5"/>
    <mergeCell ref="D19:E19"/>
    <mergeCell ref="D13:E13"/>
    <mergeCell ref="A18:E18"/>
    <mergeCell ref="A12:E12"/>
  </mergeCells>
  <conditionalFormatting sqref="D40">
    <cfRule type="cellIs" dxfId="0" priority="1" stopIfTrue="1" operator="notEqual">
      <formula>0</formula>
    </cfRule>
  </conditionalFormatting>
  <pageMargins left="0.7" right="0.7" top="0.75" bottom="0.75" header="0.3" footer="0.3"/>
  <pageSetup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2"/>
  <sheetViews>
    <sheetView zoomScaleNormal="100" workbookViewId="0">
      <selection activeCell="B5" sqref="B5"/>
    </sheetView>
  </sheetViews>
  <sheetFormatPr defaultColWidth="9.140625" defaultRowHeight="14.25" x14ac:dyDescent="0.2"/>
  <cols>
    <col min="1" max="1" width="36" style="144" customWidth="1"/>
    <col min="2" max="2" width="17" style="144" customWidth="1"/>
    <col min="3" max="3" width="50.140625" style="202" customWidth="1"/>
    <col min="4" max="4" width="18.7109375" style="202" customWidth="1"/>
    <col min="5" max="6" width="18.7109375" style="144" customWidth="1"/>
    <col min="7" max="16384" width="9.140625" style="144"/>
  </cols>
  <sheetData>
    <row r="1" spans="1:5" ht="20.100000000000001" customHeight="1" x14ac:dyDescent="0.25">
      <c r="A1" s="148" t="s">
        <v>98</v>
      </c>
    </row>
    <row r="2" spans="1:5" ht="20.100000000000001" customHeight="1" x14ac:dyDescent="0.25">
      <c r="A2" s="145" t="str">
        <f>'Sources &amp; Uses'!B2</f>
        <v>Name</v>
      </c>
    </row>
    <row r="3" spans="1:5" ht="20.100000000000001" customHeight="1" x14ac:dyDescent="0.2"/>
    <row r="4" spans="1:5" ht="20.100000000000001" customHeight="1" x14ac:dyDescent="0.25">
      <c r="A4" s="263" t="s">
        <v>140</v>
      </c>
      <c r="B4" s="264"/>
      <c r="C4" s="265"/>
    </row>
    <row r="5" spans="1:5" ht="20.100000000000001" customHeight="1" x14ac:dyDescent="0.2">
      <c r="A5" s="207" t="s">
        <v>83</v>
      </c>
      <c r="B5" s="208" t="e">
        <f>'Sources &amp; Uses'!I54/'Sources &amp; Uses'!E2</f>
        <v>#DIV/0!</v>
      </c>
      <c r="C5" s="209" t="s">
        <v>73</v>
      </c>
    </row>
    <row r="6" spans="1:5" ht="20.100000000000001" customHeight="1" x14ac:dyDescent="0.2">
      <c r="A6" s="203"/>
      <c r="B6" s="210"/>
      <c r="C6" s="205"/>
    </row>
    <row r="7" spans="1:5" ht="20.100000000000001" customHeight="1" x14ac:dyDescent="0.2">
      <c r="A7" s="203" t="s">
        <v>84</v>
      </c>
      <c r="B7" s="183" t="e">
        <f>'Sources &amp; Uses'!I54/'Sources &amp; Uses'!I2</f>
        <v>#DIV/0!</v>
      </c>
      <c r="C7" s="205" t="s">
        <v>74</v>
      </c>
    </row>
    <row r="8" spans="1:5" ht="20.100000000000001" customHeight="1" x14ac:dyDescent="0.2">
      <c r="A8" s="203"/>
      <c r="C8" s="205"/>
    </row>
    <row r="9" spans="1:5" ht="20.100000000000001" customHeight="1" x14ac:dyDescent="0.2">
      <c r="A9" s="203" t="s">
        <v>75</v>
      </c>
      <c r="B9" s="183" t="e">
        <f>'Sources &amp; Uses'!D10/'Sources &amp; Uses'!G2</f>
        <v>#DIV/0!</v>
      </c>
      <c r="C9" s="205" t="s">
        <v>85</v>
      </c>
    </row>
    <row r="10" spans="1:5" ht="20.100000000000001" customHeight="1" x14ac:dyDescent="0.2">
      <c r="A10" s="203"/>
      <c r="B10" s="183"/>
      <c r="C10" s="205"/>
    </row>
    <row r="11" spans="1:5" ht="20.100000000000001" customHeight="1" x14ac:dyDescent="0.2">
      <c r="A11" s="203" t="s">
        <v>76</v>
      </c>
      <c r="B11" s="183" t="e">
        <f>'Sources &amp; Uses'!I9/'Sources &amp; Uses'!G2</f>
        <v>#DIV/0!</v>
      </c>
      <c r="C11" s="205" t="s">
        <v>77</v>
      </c>
    </row>
    <row r="12" spans="1:5" ht="20.100000000000001" customHeight="1" x14ac:dyDescent="0.2">
      <c r="A12" s="203"/>
      <c r="C12" s="205"/>
    </row>
    <row r="13" spans="1:5" ht="20.100000000000001" customHeight="1" x14ac:dyDescent="0.2">
      <c r="A13" s="203" t="s">
        <v>78</v>
      </c>
      <c r="B13" s="189" t="e">
        <f>'Sources &amp; Uses'!G2/'Sources &amp; Uses'!E2</f>
        <v>#DIV/0!</v>
      </c>
      <c r="C13" s="205" t="s">
        <v>86</v>
      </c>
      <c r="E13" s="147"/>
    </row>
    <row r="14" spans="1:5" ht="20.100000000000001" customHeight="1" x14ac:dyDescent="0.2">
      <c r="A14" s="203"/>
      <c r="B14" s="189"/>
      <c r="C14" s="205"/>
    </row>
    <row r="15" spans="1:5" ht="20.100000000000001" customHeight="1" x14ac:dyDescent="0.2">
      <c r="A15" s="203" t="s">
        <v>79</v>
      </c>
      <c r="B15" s="189" t="e">
        <f>'Sources &amp; Uses'!I28/SUM('Sources &amp; Uses'!I19:I27)</f>
        <v>#DIV/0!</v>
      </c>
      <c r="C15" s="205" t="s">
        <v>87</v>
      </c>
    </row>
    <row r="16" spans="1:5" ht="20.100000000000001" customHeight="1" x14ac:dyDescent="0.2">
      <c r="A16" s="203"/>
      <c r="B16" s="189"/>
      <c r="C16" s="205"/>
    </row>
    <row r="17" spans="1:3" ht="20.100000000000001" customHeight="1" x14ac:dyDescent="0.2">
      <c r="A17" s="203" t="s">
        <v>80</v>
      </c>
      <c r="B17" s="189" t="e">
        <f>'Sources &amp; Uses'!I47/SUM('Sources &amp; Uses'!I30:I46)</f>
        <v>#DIV/0!</v>
      </c>
      <c r="C17" s="205" t="s">
        <v>88</v>
      </c>
    </row>
    <row r="18" spans="1:3" ht="20.100000000000001" customHeight="1" x14ac:dyDescent="0.2">
      <c r="A18" s="203"/>
      <c r="B18" s="189"/>
      <c r="C18" s="205"/>
    </row>
    <row r="19" spans="1:3" ht="20.100000000000001" customHeight="1" x14ac:dyDescent="0.2">
      <c r="A19" s="203" t="s">
        <v>90</v>
      </c>
      <c r="B19" s="189" t="e">
        <f>('Sources &amp; Uses'!I30+'Sources &amp; Uses'!I31+'Sources &amp; Uses'!I32)/('Sources &amp; Uses'!I18-'Sources &amp; Uses'!I28)</f>
        <v>#DIV/0!</v>
      </c>
      <c r="C19" s="205" t="s">
        <v>91</v>
      </c>
    </row>
    <row r="20" spans="1:3" ht="20.100000000000001" customHeight="1" x14ac:dyDescent="0.2">
      <c r="A20" s="203"/>
      <c r="C20" s="205"/>
    </row>
    <row r="21" spans="1:3" ht="20.100000000000001" customHeight="1" x14ac:dyDescent="0.2">
      <c r="A21" s="203" t="s">
        <v>92</v>
      </c>
      <c r="B21" s="183" t="e">
        <f>'Sources &amp; Uses'!I13/'Sources &amp; Uses'!E2</f>
        <v>#DIV/0!</v>
      </c>
      <c r="C21" s="205" t="s">
        <v>93</v>
      </c>
    </row>
    <row r="22" spans="1:3" ht="20.100000000000001" customHeight="1" x14ac:dyDescent="0.2">
      <c r="A22" s="203"/>
      <c r="B22" s="183"/>
      <c r="C22" s="205"/>
    </row>
    <row r="23" spans="1:3" ht="20.100000000000001" customHeight="1" x14ac:dyDescent="0.2">
      <c r="A23" s="203" t="s">
        <v>95</v>
      </c>
      <c r="B23" s="189" t="e">
        <f>'Sources &amp; Uses'!I29/'Sources &amp; Uses'!I54</f>
        <v>#DIV/0!</v>
      </c>
      <c r="C23" s="205" t="s">
        <v>94</v>
      </c>
    </row>
    <row r="24" spans="1:3" ht="20.100000000000001" customHeight="1" x14ac:dyDescent="0.2">
      <c r="A24" s="203"/>
      <c r="B24" s="189"/>
      <c r="C24" s="205"/>
    </row>
    <row r="25" spans="1:3" ht="20.100000000000001" customHeight="1" x14ac:dyDescent="0.2">
      <c r="A25" s="203" t="s">
        <v>96</v>
      </c>
      <c r="B25" s="189" t="e">
        <f>'Sources &amp; Uses'!I48/'Sources &amp; Uses'!I54</f>
        <v>#DIV/0!</v>
      </c>
      <c r="C25" s="205" t="s">
        <v>97</v>
      </c>
    </row>
    <row r="26" spans="1:3" ht="20.100000000000001" customHeight="1" x14ac:dyDescent="0.2">
      <c r="A26" s="203"/>
      <c r="C26" s="205"/>
    </row>
    <row r="27" spans="1:3" ht="20.100000000000001" customHeight="1" x14ac:dyDescent="0.2">
      <c r="A27" s="204" t="s">
        <v>81</v>
      </c>
      <c r="B27" s="211" t="e">
        <f>'Sources &amp; Uses'!I53/'Sources &amp; Uses'!I52</f>
        <v>#DIV/0!</v>
      </c>
      <c r="C27" s="206" t="s">
        <v>82</v>
      </c>
    </row>
    <row r="28" spans="1:3" ht="20.100000000000001" customHeight="1" x14ac:dyDescent="0.2">
      <c r="C28" s="146"/>
    </row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</sheetData>
  <mergeCells count="1">
    <mergeCell ref="A4:C4"/>
  </mergeCells>
  <pageMargins left="0.25" right="0.25" top="0.75" bottom="0.75" header="0.5" footer="0.5"/>
  <pageSetup scale="7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7D41CC65933549AF7729F20F3CA1DE" ma:contentTypeVersion="14" ma:contentTypeDescription="Create a new document." ma:contentTypeScope="" ma:versionID="cf3c8c703091748338ad1c7d8abcb229">
  <xsd:schema xmlns:xsd="http://www.w3.org/2001/XMLSchema" xmlns:xs="http://www.w3.org/2001/XMLSchema" xmlns:p="http://schemas.microsoft.com/office/2006/metadata/properties" xmlns:ns1="http://schemas.microsoft.com/sharepoint/v3" xmlns:ns2="7967895f-f833-4297-b22c-46f7f5905ac8" xmlns:ns3="75342ad4-03f7-46be-abbf-a06c48e2da77" targetNamespace="http://schemas.microsoft.com/office/2006/metadata/properties" ma:root="true" ma:fieldsID="c66c6d1023e505436cdce4a8940aac4e" ns1:_="" ns2:_="" ns3:_="">
    <xsd:import namespace="http://schemas.microsoft.com/sharepoint/v3"/>
    <xsd:import namespace="7967895f-f833-4297-b22c-46f7f5905ac8"/>
    <xsd:import namespace="75342ad4-03f7-46be-abbf-a06c48e2da77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Dat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895f-f833-4297-b22c-46f7f5905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42ad4-03f7-46be-abbf-a06c48e2d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 xmlns="7967895f-f833-4297-b22c-46f7f5905ac8" xsi:nil="true"/>
  </documentManagement>
</p:properties>
</file>

<file path=customXml/itemProps1.xml><?xml version="1.0" encoding="utf-8"?>
<ds:datastoreItem xmlns:ds="http://schemas.openxmlformats.org/officeDocument/2006/customXml" ds:itemID="{7EFE772D-0E09-429B-AE23-0586B5850A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967895f-f833-4297-b22c-46f7f5905ac8"/>
    <ds:schemaRef ds:uri="75342ad4-03f7-46be-abbf-a06c48e2d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A32D26-ADDB-4E67-A6D2-6D1B0E6550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E149D0-1FE5-47DE-A64B-40B64D118C97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sharepoint/v3"/>
    <ds:schemaRef ds:uri="http://schemas.microsoft.com/office/infopath/2007/PartnerControls"/>
    <ds:schemaRef ds:uri="75342ad4-03f7-46be-abbf-a06c48e2da77"/>
    <ds:schemaRef ds:uri="7967895f-f833-4297-b22c-46f7f5905ac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Sources &amp; Uses</vt:lpstr>
      <vt:lpstr>Disposition</vt:lpstr>
      <vt:lpstr>Analysis</vt:lpstr>
      <vt:lpstr>Analysis!Print_Area</vt:lpstr>
      <vt:lpstr>Disposition!Print_Area</vt:lpstr>
      <vt:lpstr>'Sources &amp; Uses'!Print_Area</vt:lpstr>
    </vt:vector>
  </TitlesOfParts>
  <Company>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laura.sullivan</dc:creator>
  <cp:lastModifiedBy>Lauren Farley</cp:lastModifiedBy>
  <cp:lastPrinted>2014-05-16T13:10:22Z</cp:lastPrinted>
  <dcterms:created xsi:type="dcterms:W3CDTF">2013-09-26T17:28:26Z</dcterms:created>
  <dcterms:modified xsi:type="dcterms:W3CDTF">2023-06-26T14:47:20Z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0x010100797D41CC65933549AF7729F20F3CA1DE</vt:lpwstr>
  </property>
</Properties>
</file>